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ส่งออก ก.ค.61" sheetId="1" r:id="rId1"/>
    <sheet name="นำเข้า ก.ค.61" sheetId="2" r:id="rId2"/>
    <sheet name="นำเข้า 10 อันดับ" sheetId="3" r:id="rId3"/>
    <sheet name="ผ่านแดน ก.ค.61" sheetId="4" r:id="rId4"/>
    <sheet name="ไตรมาส" sheetId="5" r:id="rId5"/>
  </sheets>
  <definedNames/>
  <calcPr fullCalcOnLoad="1"/>
</workbook>
</file>

<file path=xl/sharedStrings.xml><?xml version="1.0" encoding="utf-8"?>
<sst xmlns="http://schemas.openxmlformats.org/spreadsheetml/2006/main" count="372" uniqueCount="203">
  <si>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</si>
  <si>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</si>
  <si>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</si>
  <si>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</si>
  <si>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</si>
  <si>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</si>
  <si>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</si>
  <si>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</si>
  <si>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</si>
  <si>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</si>
  <si>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</si>
  <si>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</si>
  <si>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</si>
  <si>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</si>
  <si>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</si>
  <si>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</si>
  <si>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</si>
  <si>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</si>
  <si>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</si>
  <si>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</si>
  <si>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</si>
  <si>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</si>
  <si>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</si>
  <si>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</si>
  <si>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</si>
  <si>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</si>
  <si>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</si>
  <si>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</si>
  <si>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</si>
  <si>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</si>
  <si>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</si>
  <si>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>ยางพารา</t>
  </si>
  <si>
    <t>ถ่านขาวอัดแท่ง</t>
  </si>
  <si>
    <t>85043199</t>
  </si>
  <si>
    <t>44029090</t>
  </si>
  <si>
    <t xml:space="preserve">            รวมทั้งสิ้น</t>
  </si>
  <si>
    <t>หน่อไม้ฝรั่ง</t>
  </si>
  <si>
    <t>เคเบิ้ลหุ้มฉนวนพร้อมขั้วเก่าใช้แล้ว</t>
  </si>
  <si>
    <t>วัสดุ สำหรับสถานีรับเปลี่ยนไฟฟ้า</t>
  </si>
  <si>
    <t>อุปกรณ์สำหรับขับเคลื่อนของโรงไฟฟ้า</t>
  </si>
  <si>
    <t>อุปกรณ์ไฟฟ้าของสถานีไฟฟ้า</t>
  </si>
  <si>
    <t>ฉนวนไฟฟ้า</t>
  </si>
  <si>
    <t>07092000</t>
  </si>
  <si>
    <t>85442011</t>
  </si>
  <si>
    <t>แป้งมันสำปะหลัง</t>
  </si>
  <si>
    <t>ยางรถยนต์</t>
  </si>
  <si>
    <t xml:space="preserve">                             </t>
  </si>
  <si>
    <t xml:space="preserve">                       จำนวนใบขนผ่านแดนเข้า 56  ใบขน</t>
  </si>
  <si>
    <t xml:space="preserve">                                 จำนวนใบขนผ่านแดนออก  70 ใบขน</t>
  </si>
  <si>
    <t>ปลายข้าว</t>
  </si>
  <si>
    <t>ส่วนประกอบเครื่องกำเนิดไฟฟ้า</t>
  </si>
  <si>
    <t>กระเบื้อง</t>
  </si>
  <si>
    <t>ผ่านแดนเข้า</t>
  </si>
  <si>
    <t>ผ่านแดนออก</t>
  </si>
  <si>
    <t>74031900</t>
  </si>
  <si>
    <t>LTR</t>
  </si>
  <si>
    <t>C62</t>
  </si>
  <si>
    <t>KGM</t>
  </si>
  <si>
    <t>ปีงบประมาณ 2561   (เดือน  กรกฏาคม 2561)</t>
  </si>
  <si>
    <t>ปีงบประมาณ 2561   (เดือนตุลาคม - กรกฎาคม  2561)</t>
  </si>
  <si>
    <t>ประจำเดือน         กรกฏาคม  2561</t>
  </si>
  <si>
    <t xml:space="preserve"> LTR</t>
  </si>
  <si>
    <t>น้ำมันเชื้อเพลิง</t>
  </si>
  <si>
    <t>เหล็กเส้น</t>
  </si>
  <si>
    <t>ผงชูรส</t>
  </si>
  <si>
    <t>น้ำมันเครื่อง</t>
  </si>
  <si>
    <t>อาหารปลา</t>
  </si>
  <si>
    <t>อาหารสัตว์ผสมสำเร็จรูปชนิดเม็ด  (สุกร)</t>
  </si>
  <si>
    <t>แบตเตอรี่ยี่ห้อ "GS" สำหรับรถยนต์</t>
  </si>
  <si>
    <t>รถยนต์นั่งสำเร็จรูป เช่น รถกะบะ,รถเก๋ง</t>
  </si>
  <si>
    <t>รถยนต์นั่งใหม่สำเร็จรูป เช่น รถเก๋ง รถกะบะ</t>
  </si>
  <si>
    <t>รถแทรคเตอร์และรถไถนา</t>
  </si>
  <si>
    <t>ขนมอบกรอบ,เวเฟอร์</t>
  </si>
  <si>
    <t>ของใช้บรรจุทำด้วยพลาสติก</t>
  </si>
  <si>
    <t>อาหารสัตว์</t>
  </si>
  <si>
    <t>น้ำผลไม้,ชาเขียว,นมถั่วเหลือง</t>
  </si>
  <si>
    <t>อาหารปรุงแต่ง,เครื่องดื่มบำรุงกำลัง</t>
  </si>
  <si>
    <t>เหล็กข้ออ้อย,เหล็กเส้น</t>
  </si>
  <si>
    <t xml:space="preserve">น้ำมันดีเซลหมุนเร็ว </t>
  </si>
  <si>
    <t xml:space="preserve">น้ำมันเบนซินไร้สารตะกั่ว 91 </t>
  </si>
  <si>
    <t>น้ำมันเบนซินไร้สารตะกั่ว</t>
  </si>
  <si>
    <t>รถยนต์นั่งที่มีกระบะ</t>
  </si>
  <si>
    <t>บะหมี่กึ่งสำเร็จรูปปรุงสำเร็จ ตราไวไว</t>
  </si>
  <si>
    <t>รถไถนาเดินตามพร้อมอุปกรณ์</t>
  </si>
  <si>
    <t>ครีมเทียม</t>
  </si>
  <si>
    <t>รถยนต์นั่งเก๋ง</t>
  </si>
  <si>
    <t>ขนมปังกรอบ</t>
  </si>
  <si>
    <t>น้ำมันเตา</t>
  </si>
  <si>
    <t xml:space="preserve">ถุงพลาสติกรวม </t>
  </si>
  <si>
    <t>น้ำมันเบนซินไร้สารตะกั่ว ออกเทน 91</t>
  </si>
  <si>
    <t>เหล็กข้ออ้อย</t>
  </si>
  <si>
    <t>บะหมี่กึ่งสำเร็จรูป ไวไว</t>
  </si>
  <si>
    <t>เหล็กเส้นตรงชนิดข้ออ้อย</t>
  </si>
  <si>
    <t xml:space="preserve">ปุ๋ยเคมี หัววัว-คันไถ </t>
  </si>
  <si>
    <t>ขวดน้ำทำด้วยพลาสติก</t>
  </si>
  <si>
    <t>อาหารไก่ ก้าวหน้า</t>
  </si>
  <si>
    <t xml:space="preserve">นมยูเอชทีไทยเดนมาร์ค </t>
  </si>
  <si>
    <t>ผ้าอนามัย</t>
  </si>
  <si>
    <t xml:space="preserve">เครื่องซักผ้า </t>
  </si>
  <si>
    <t>น้ำตาลทรายขาวธรรมดา</t>
  </si>
  <si>
    <t>น้ำชาเขียวญี่ปุ่นรสน้ำผึ้งผสมมะนาว</t>
  </si>
  <si>
    <t>เครื่องปรุงรส</t>
  </si>
  <si>
    <t>น้ำยาล้างจาน</t>
  </si>
  <si>
    <t>แทรกเตอร์สำหรับใช้ในการเกษตร</t>
  </si>
  <si>
    <t xml:space="preserve">นมถั่วเหลือง (แลคตาซอย) </t>
  </si>
  <si>
    <t>สาย VAF 2*2.5 50 ม.</t>
  </si>
  <si>
    <t>ยางมะตอย</t>
  </si>
  <si>
    <t>กะทิกล่องยูเอชทีไขมัน 17%</t>
  </si>
  <si>
    <t>ผลิตภัณฑ์มวลผสม</t>
  </si>
  <si>
    <t xml:space="preserve">ปุ๋ยเคมี </t>
  </si>
  <si>
    <t>สบู่อื่น ๆ รวมถึงสบู่อาบน้ำ</t>
  </si>
  <si>
    <t xml:space="preserve">เครื่องยนต์ใหม่ </t>
  </si>
  <si>
    <t>น้ำมันเครื่องบิน</t>
  </si>
  <si>
    <t>ถุงรวมพลาสติก</t>
  </si>
  <si>
    <t>ขนมเค้ก</t>
  </si>
  <si>
    <t>ข้อต่อกระแสไฟฟ้า</t>
  </si>
  <si>
    <t xml:space="preserve">นมถั่วเหลือง </t>
  </si>
  <si>
    <t>เครื่องซักผ้า</t>
  </si>
  <si>
    <t>สมุนไพร</t>
  </si>
  <si>
    <t>เมล็ดมะม่วงหิมมะพานต์</t>
  </si>
  <si>
    <t>อลูมิเนียมฟอยล์</t>
  </si>
  <si>
    <t>ส่วนประกอบโรงงานผลิตยางมะตอย</t>
  </si>
  <si>
    <t>ปั้มน้ำ</t>
  </si>
  <si>
    <t>รถตักเก่าและอะไหล่อื่นๆ</t>
  </si>
  <si>
    <t>โคมไฟ</t>
  </si>
  <si>
    <t>รถบบรรทุกเก่า</t>
  </si>
  <si>
    <t>Electrical Equipment</t>
  </si>
  <si>
    <t>กังหันและส่วนประกอบ</t>
  </si>
  <si>
    <t>ปีงบประมาณ 2560   เดือน กรกฎาคม  2561</t>
  </si>
  <si>
    <t>มูลค่า (บาท)</t>
  </si>
  <si>
    <t>มูลค่า(ล้านบาท)</t>
  </si>
  <si>
    <t>'85043199</t>
  </si>
  <si>
    <t>'44029090</t>
  </si>
  <si>
    <t>12119099</t>
  </si>
  <si>
    <t xml:space="preserve">                       จำนวนใบขนผ่านแดนเข้า  491 ใบขน</t>
  </si>
  <si>
    <t>จำนวนใบขนผ่านแดนออก  602 ใบขน</t>
  </si>
  <si>
    <t>ปีงบประมาณ 2560   เดือน ตุลาคม - กรกฎาคม 2561</t>
  </si>
  <si>
    <t>สินค้านำเข้าด่านศุลกากรช่องเม็ก</t>
  </si>
  <si>
    <t>นำเข้าจาก สปป.ลาว</t>
  </si>
  <si>
    <t>ประจำเดือน  กรกฎาคม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</si>
  <si>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</si>
  <si>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</si>
  <si>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</si>
  <si>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</si>
  <si>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</si>
  <si>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</si>
  <si>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</si>
  <si>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</si>
  <si>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</si>
  <si>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</si>
  <si>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07049010</t>
  </si>
  <si>
    <t>กะหล่ำปลี</t>
  </si>
  <si>
    <t>09011110</t>
  </si>
  <si>
    <t>21011292</t>
  </si>
  <si>
    <t>กาแฟสำเร็จรูป3in1</t>
  </si>
  <si>
    <t>09012110</t>
  </si>
  <si>
    <t>กาแฟคั่วไม่บด</t>
  </si>
  <si>
    <t>12024100</t>
  </si>
  <si>
    <t>ถั่วลิสงทั้งเปลือก</t>
  </si>
  <si>
    <t>07141011</t>
  </si>
  <si>
    <t>มันสำปะหลัง(มันเส้น)</t>
  </si>
  <si>
    <t>07142090</t>
  </si>
  <si>
    <t>มันเทศ</t>
  </si>
  <si>
    <t>07069000</t>
  </si>
  <si>
    <t>ผักกาดขาว</t>
  </si>
  <si>
    <t>09042110</t>
  </si>
  <si>
    <t>พริกแห้ง</t>
  </si>
  <si>
    <t>85443014</t>
  </si>
  <si>
    <t>ชุดสายไฟ*</t>
  </si>
  <si>
    <t>07096010</t>
  </si>
  <si>
    <t>พริกสด</t>
  </si>
  <si>
    <t>08039090</t>
  </si>
  <si>
    <t>กล้วยดิบ</t>
  </si>
  <si>
    <t>85444299</t>
  </si>
  <si>
    <t>21011110</t>
  </si>
  <si>
    <t>67041900</t>
  </si>
  <si>
    <t xml:space="preserve">วิกผมปลอมทำด้วยไฟเบอร์100% </t>
  </si>
  <si>
    <t>08013100</t>
  </si>
  <si>
    <t>เมล็ดมะม่วงหิมพานต์</t>
  </si>
  <si>
    <t>44072999</t>
  </si>
  <si>
    <t>ไม้ลาวแปรรูป</t>
  </si>
  <si>
    <t>MTQ</t>
  </si>
  <si>
    <t>ชัน</t>
  </si>
  <si>
    <t>-</t>
  </si>
  <si>
    <t>อื่น ๆ</t>
  </si>
  <si>
    <t xml:space="preserve">หมายเหตุ  </t>
  </si>
  <si>
    <t>1) * ใบสุทธินำกลับ เก่าใช้แล้ว    ** I-EAT FREE ZONE   *** คลังทัณฑ์บน</t>
  </si>
  <si>
    <t>2) ลำดับที่ 13 พิกัด 85443014 ชุดสายไฟ ใช้สิทธิ From D , ลำดับที่ 14 พิกัด 85444299 ชุดสายไฟ ใช้สิทธิ BOI</t>
  </si>
  <si>
    <t xml:space="preserve">            </t>
  </si>
  <si>
    <t>3)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</si>
  <si>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</si>
  <si>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</si>
  <si>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</si>
  <si>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2561 (ตุลาคม - กรกฎาคม 2561)</t>
  </si>
  <si>
    <t>น้ำหนัก/ตัน</t>
  </si>
  <si>
    <t>มูลค่า/ล้านบาท</t>
  </si>
  <si>
    <t xml:space="preserve">เมล็ดกาแฟดิบ </t>
  </si>
  <si>
    <t>มันสำปะหลัง (มันหัว)</t>
  </si>
  <si>
    <t>กาแฟคั่ว</t>
  </si>
  <si>
    <t>มะขามเปียก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</si>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</sst>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#,##0.00;[Red]#,##0.00"/>
    <numFmt numFmtId="190" formatCode="0.000"/>
    <numFmt numFmtId="191" formatCode="0000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8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6"/>
      <color indexed="63"/>
      <name val="TH SarabunPS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sz val="11"/>
      <color indexed="8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6"/>
      <color indexed="63"/>
      <name val="TH SarabunPSK"/>
      <family val="2"/>
    </font>
    <font>
      <sz val="20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 tint="0.15000000596046448"/>
      <name val="TH SarabunPSK"/>
      <family val="2"/>
    </font>
    <font>
      <sz val="11"/>
      <color theme="1"/>
      <name val="TH SarabunPSK"/>
      <family val="2"/>
    </font>
    <font>
      <sz val="18"/>
      <color theme="1" tint="0.15000000596046448"/>
      <name val="TH SarabunPSK"/>
      <family val="2"/>
    </font>
    <font>
      <sz val="16"/>
      <color theme="1" tint="0.15000000596046448"/>
      <name val="TH SarabunPSK"/>
      <family val="2"/>
    </font>
    <font>
      <b/>
      <sz val="14"/>
      <color theme="1"/>
      <name val="TH SarabunPSK"/>
      <family val="2"/>
    </font>
    <font>
      <sz val="16"/>
      <color theme="1" tint="0.24998000264167786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sz val="18"/>
      <color theme="1" tint="0.04998999834060669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8"/>
      <color theme="1"/>
      <name val="Calibri"/>
      <family val="2"/>
    </font>
    <font>
      <sz val="12"/>
      <color theme="1" tint="0.15000000596046448"/>
      <name val="TH SarabunPSK"/>
      <family val="2"/>
    </font>
    <font>
      <sz val="18"/>
      <color rgb="FFFF0000"/>
      <name val="TH SarabunPSK"/>
      <family val="2"/>
    </font>
    <font>
      <b/>
      <sz val="16"/>
      <color theme="1" tint="0.24998000264167786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>
        <color rgb="FF979991"/>
      </left>
      <right/>
      <top/>
      <bottom style="thin">
        <color rgb="FF97999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22" borderId="3" applyNumberFormat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24" borderId="4" applyNumberFormat="0" applyAlignment="0" applyProtection="0"/>
    <xf numFmtId="0" fontId="56" fillId="25" borderId="0" applyNumberFormat="0" applyBorder="0" applyAlignment="0" applyProtection="0"/>
    <xf numFmtId="0" fontId="5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88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Continuous" vertical="center" wrapText="1"/>
      <protection/>
    </xf>
    <xf numFmtId="0" fontId="3" fillId="0" borderId="10" xfId="54" applyFont="1" applyBorder="1" applyAlignment="1">
      <alignment horizontal="centerContinuous"/>
      <protection/>
    </xf>
    <xf numFmtId="0" fontId="5" fillId="0" borderId="10" xfId="54" applyFont="1" applyFill="1" applyBorder="1" applyAlignment="1">
      <alignment horizontal="centerContinuous"/>
      <protection/>
    </xf>
    <xf numFmtId="0" fontId="6" fillId="0" borderId="11" xfId="69" applyNumberFormat="1" applyFont="1" applyFill="1" applyBorder="1" applyAlignment="1" applyProtection="1">
      <alignment horizontal="center"/>
      <protection/>
    </xf>
    <xf numFmtId="0" fontId="61" fillId="33" borderId="10" xfId="0" applyFont="1" applyFill="1" applyBorder="1" applyAlignment="1">
      <alignment horizontal="left" vertical="top" wrapText="1"/>
    </xf>
    <xf numFmtId="0" fontId="2" fillId="0" borderId="10" xfId="54" applyFont="1" applyBorder="1">
      <alignment/>
      <protection/>
    </xf>
    <xf numFmtId="0" fontId="12" fillId="34" borderId="12" xfId="54" applyFont="1" applyFill="1" applyBorder="1" applyAlignment="1">
      <alignment horizontal="center" vertical="center"/>
      <protection/>
    </xf>
    <xf numFmtId="0" fontId="12" fillId="34" borderId="13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188" fontId="2" fillId="0" borderId="0" xfId="54" applyNumberFormat="1" applyFont="1" applyBorder="1" applyAlignment="1">
      <alignment horizontal="right"/>
      <protection/>
    </xf>
    <xf numFmtId="188" fontId="2" fillId="0" borderId="0" xfId="54" applyNumberFormat="1" applyFont="1" applyBorder="1" applyAlignment="1">
      <alignment horizontal="center"/>
      <protection/>
    </xf>
    <xf numFmtId="189" fontId="7" fillId="0" borderId="0" xfId="76" applyNumberFormat="1" applyFont="1" applyFill="1" applyBorder="1" applyAlignment="1">
      <alignment horizontal="right" wrapText="1"/>
      <protection/>
    </xf>
    <xf numFmtId="189" fontId="7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12" fillId="34" borderId="14" xfId="54" applyFont="1" applyFill="1" applyBorder="1" applyAlignment="1">
      <alignment/>
      <protection/>
    </xf>
    <xf numFmtId="0" fontId="12" fillId="34" borderId="15" xfId="54" applyFont="1" applyFill="1" applyBorder="1" applyAlignment="1">
      <alignment/>
      <protection/>
    </xf>
    <xf numFmtId="0" fontId="12" fillId="34" borderId="16" xfId="54" applyFont="1" applyFill="1" applyBorder="1" applyAlignment="1">
      <alignment/>
      <protection/>
    </xf>
    <xf numFmtId="0" fontId="12" fillId="34" borderId="17" xfId="54" applyFont="1" applyFill="1" applyBorder="1" applyAlignment="1">
      <alignment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2" fillId="35" borderId="0" xfId="54" applyFont="1" applyFill="1" applyBorder="1" applyAlignment="1">
      <alignment horizontal="center"/>
      <protection/>
    </xf>
    <xf numFmtId="4" fontId="12" fillId="0" borderId="14" xfId="54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7" fillId="0" borderId="0" xfId="73" applyNumberFormat="1" applyFont="1" applyFill="1" applyBorder="1" applyAlignment="1" quotePrefix="1">
      <alignment horizontal="right" wrapText="1"/>
      <protection/>
    </xf>
    <xf numFmtId="4" fontId="7" fillId="0" borderId="0" xfId="74" applyNumberFormat="1" applyFont="1" applyFill="1" applyBorder="1" applyAlignment="1">
      <alignment horizontal="right" wrapText="1"/>
      <protection/>
    </xf>
    <xf numFmtId="4" fontId="7" fillId="0" borderId="0" xfId="72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7" fillId="0" borderId="0" xfId="76" applyNumberFormat="1" applyFont="1" applyFill="1" applyBorder="1" applyAlignment="1">
      <alignment horizontal="right" wrapText="1"/>
      <protection/>
    </xf>
    <xf numFmtId="4" fontId="63" fillId="0" borderId="0" xfId="54" applyNumberFormat="1" applyFont="1" applyAlignment="1">
      <alignment horizontal="left" vertical="center"/>
      <protection/>
    </xf>
    <xf numFmtId="188" fontId="2" fillId="0" borderId="0" xfId="54" applyNumberFormat="1" applyFont="1" applyBorder="1">
      <alignment/>
      <protection/>
    </xf>
    <xf numFmtId="4" fontId="2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center"/>
      <protection/>
    </xf>
    <xf numFmtId="189" fontId="7" fillId="0" borderId="0" xfId="74" applyNumberFormat="1" applyFont="1" applyFill="1" applyBorder="1" applyAlignment="1">
      <alignment horizontal="right" wrapText="1"/>
      <protection/>
    </xf>
    <xf numFmtId="4" fontId="12" fillId="0" borderId="17" xfId="54" applyNumberFormat="1" applyFont="1" applyBorder="1" applyAlignment="1">
      <alignment horizontal="right"/>
      <protection/>
    </xf>
    <xf numFmtId="189" fontId="7" fillId="0" borderId="0" xfId="72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4" fontId="12" fillId="34" borderId="14" xfId="54" applyNumberFormat="1" applyFont="1" applyFill="1" applyBorder="1" applyAlignment="1">
      <alignment horizontal="right"/>
      <protection/>
    </xf>
    <xf numFmtId="0" fontId="63" fillId="34" borderId="15" xfId="54" applyFont="1" applyFill="1" applyBorder="1" applyAlignment="1">
      <alignment/>
      <protection/>
    </xf>
    <xf numFmtId="0" fontId="63" fillId="34" borderId="16" xfId="54" applyFont="1" applyFill="1" applyBorder="1" applyAlignment="1">
      <alignment/>
      <protection/>
    </xf>
    <xf numFmtId="0" fontId="0" fillId="0" borderId="17" xfId="0" applyBorder="1" applyAlignment="1">
      <alignment/>
    </xf>
    <xf numFmtId="0" fontId="12" fillId="35" borderId="18" xfId="54" applyFont="1" applyFill="1" applyBorder="1" applyAlignment="1">
      <alignment/>
      <protection/>
    </xf>
    <xf numFmtId="0" fontId="12" fillId="34" borderId="14" xfId="54" applyFont="1" applyFill="1" applyBorder="1" applyAlignment="1">
      <alignment horizontal="center" vertical="center"/>
      <protection/>
    </xf>
    <xf numFmtId="189" fontId="12" fillId="0" borderId="0" xfId="54" applyNumberFormat="1" applyFont="1" applyBorder="1" applyAlignment="1">
      <alignment/>
      <protection/>
    </xf>
    <xf numFmtId="188" fontId="12" fillId="34" borderId="15" xfId="54" applyNumberFormat="1" applyFont="1" applyFill="1" applyBorder="1" applyAlignment="1">
      <alignment horizontal="center"/>
      <protection/>
    </xf>
    <xf numFmtId="4" fontId="7" fillId="0" borderId="19" xfId="73" applyNumberFormat="1" applyFont="1" applyFill="1" applyBorder="1" applyAlignment="1" quotePrefix="1">
      <alignment horizontal="right" wrapText="1"/>
      <protection/>
    </xf>
    <xf numFmtId="43" fontId="62" fillId="0" borderId="19" xfId="44" applyFont="1" applyFill="1" applyBorder="1" applyAlignment="1">
      <alignment/>
    </xf>
    <xf numFmtId="4" fontId="7" fillId="0" borderId="19" xfId="74" applyNumberFormat="1" applyFont="1" applyFill="1" applyBorder="1" applyAlignment="1">
      <alignment horizontal="right" wrapText="1"/>
      <protection/>
    </xf>
    <xf numFmtId="4" fontId="7" fillId="0" borderId="19" xfId="72" applyNumberFormat="1" applyFont="1" applyFill="1" applyBorder="1" applyAlignment="1">
      <alignment horizontal="right" wrapText="1"/>
      <protection/>
    </xf>
    <xf numFmtId="4" fontId="7" fillId="0" borderId="19" xfId="74" applyNumberFormat="1" applyFont="1" applyFill="1" applyBorder="1" applyAlignment="1" quotePrefix="1">
      <alignment horizontal="right" wrapText="1"/>
      <protection/>
    </xf>
    <xf numFmtId="4" fontId="7" fillId="0" borderId="19" xfId="71" applyNumberFormat="1" applyFont="1" applyFill="1" applyBorder="1" applyAlignment="1">
      <alignment horizontal="right" wrapText="1"/>
      <protection/>
    </xf>
    <xf numFmtId="189" fontId="63" fillId="0" borderId="0" xfId="54" applyNumberFormat="1" applyFont="1" applyFill="1" applyBorder="1" applyAlignment="1">
      <alignment horizontal="right"/>
      <protection/>
    </xf>
    <xf numFmtId="0" fontId="5" fillId="36" borderId="10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 vertical="center"/>
      <protection/>
    </xf>
    <xf numFmtId="188" fontId="5" fillId="36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188" fontId="62" fillId="0" borderId="0" xfId="70" applyNumberFormat="1" applyFont="1" applyFill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" fillId="37" borderId="10" xfId="71" applyNumberFormat="1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/>
    </xf>
    <xf numFmtId="188" fontId="65" fillId="0" borderId="10" xfId="0" applyNumberFormat="1" applyFont="1" applyBorder="1" applyAlignment="1">
      <alignment horizontal="right" vertical="center"/>
    </xf>
    <xf numFmtId="4" fontId="65" fillId="0" borderId="10" xfId="0" applyNumberFormat="1" applyFont="1" applyBorder="1" applyAlignment="1">
      <alignment horizontal="right" vertical="center"/>
    </xf>
    <xf numFmtId="0" fontId="9" fillId="0" borderId="0" xfId="70" applyFont="1" applyFill="1" applyBorder="1" applyAlignment="1">
      <alignment horizontal="left" wrapText="1"/>
      <protection/>
    </xf>
    <xf numFmtId="188" fontId="9" fillId="0" borderId="0" xfId="70" applyNumberFormat="1" applyFont="1" applyFill="1" applyBorder="1" applyAlignment="1">
      <alignment wrapText="1"/>
      <protection/>
    </xf>
    <xf numFmtId="188" fontId="5" fillId="0" borderId="10" xfId="54" applyNumberFormat="1" applyFont="1" applyBorder="1" applyAlignment="1">
      <alignment horizontal="right"/>
      <protection/>
    </xf>
    <xf numFmtId="188" fontId="2" fillId="0" borderId="10" xfId="54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2" fontId="62" fillId="0" borderId="19" xfId="0" applyNumberFormat="1" applyFont="1" applyBorder="1" applyAlignment="1">
      <alignment/>
    </xf>
    <xf numFmtId="0" fontId="7" fillId="0" borderId="12" xfId="54" applyFont="1" applyFill="1" applyBorder="1" applyAlignment="1">
      <alignment horizontal="center" vertical="center"/>
      <protection/>
    </xf>
    <xf numFmtId="189" fontId="7" fillId="0" borderId="20" xfId="76" applyNumberFormat="1" applyFont="1" applyFill="1" applyBorder="1" applyAlignment="1">
      <alignment horizontal="right" wrapText="1"/>
      <protection/>
    </xf>
    <xf numFmtId="4" fontId="7" fillId="0" borderId="20" xfId="76" applyNumberFormat="1" applyFont="1" applyFill="1" applyBorder="1" applyAlignment="1">
      <alignment horizontal="right" wrapText="1"/>
      <protection/>
    </xf>
    <xf numFmtId="4" fontId="62" fillId="0" borderId="20" xfId="0" applyNumberFormat="1" applyFont="1" applyBorder="1" applyAlignment="1">
      <alignment/>
    </xf>
    <xf numFmtId="4" fontId="7" fillId="0" borderId="20" xfId="77" applyNumberFormat="1" applyFont="1" applyFill="1" applyBorder="1" applyAlignment="1">
      <alignment horizontal="right" wrapText="1"/>
      <protection/>
    </xf>
    <xf numFmtId="0" fontId="66" fillId="0" borderId="21" xfId="0" applyFont="1" applyBorder="1" applyAlignment="1">
      <alignment/>
    </xf>
    <xf numFmtId="0" fontId="66" fillId="0" borderId="17" xfId="0" applyFont="1" applyBorder="1" applyAlignment="1">
      <alignment/>
    </xf>
    <xf numFmtId="4" fontId="63" fillId="34" borderId="18" xfId="54" applyNumberFormat="1" applyFont="1" applyFill="1" applyBorder="1" applyAlignment="1">
      <alignment horizontal="right"/>
      <protection/>
    </xf>
    <xf numFmtId="189" fontId="7" fillId="0" borderId="22" xfId="76" applyNumberFormat="1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4" fontId="12" fillId="0" borderId="14" xfId="54" applyNumberFormat="1" applyFont="1" applyBorder="1">
      <alignment/>
      <protection/>
    </xf>
    <xf numFmtId="0" fontId="63" fillId="34" borderId="24" xfId="54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12" fillId="35" borderId="15" xfId="54" applyFont="1" applyFill="1" applyBorder="1" applyAlignment="1">
      <alignment/>
      <protection/>
    </xf>
    <xf numFmtId="188" fontId="2" fillId="0" borderId="10" xfId="70" applyNumberFormat="1" applyFont="1" applyFill="1" applyBorder="1" applyAlignment="1">
      <alignment wrapText="1"/>
      <protection/>
    </xf>
    <xf numFmtId="188" fontId="2" fillId="0" borderId="10" xfId="54" applyNumberFormat="1" applyFont="1" applyBorder="1" applyAlignment="1">
      <alignment/>
      <protection/>
    </xf>
    <xf numFmtId="0" fontId="2" fillId="0" borderId="10" xfId="70" applyFont="1" applyFill="1" applyBorder="1" applyAlignment="1">
      <alignment horizontal="left" wrapText="1"/>
      <protection/>
    </xf>
    <xf numFmtId="0" fontId="61" fillId="0" borderId="10" xfId="33" applyFont="1" applyBorder="1" applyAlignment="1">
      <alignment horizontal="center"/>
    </xf>
    <xf numFmtId="0" fontId="61" fillId="35" borderId="10" xfId="0" applyFont="1" applyFill="1" applyBorder="1" applyAlignment="1">
      <alignment horizontal="left" vertical="top" wrapText="1"/>
    </xf>
    <xf numFmtId="4" fontId="62" fillId="0" borderId="0" xfId="0" applyNumberFormat="1" applyFont="1" applyFill="1" applyBorder="1" applyAlignment="1">
      <alignment horizontal="right" vertical="top" wrapText="1"/>
    </xf>
    <xf numFmtId="0" fontId="67" fillId="35" borderId="10" xfId="54" applyFont="1" applyFill="1" applyBorder="1" applyAlignment="1">
      <alignment horizontal="left" vertical="top"/>
      <protection/>
    </xf>
    <xf numFmtId="188" fontId="5" fillId="36" borderId="25" xfId="34" applyNumberFormat="1" applyFont="1" applyFill="1" applyBorder="1" applyAlignment="1">
      <alignment horizontal="center" vertical="center"/>
    </xf>
    <xf numFmtId="188" fontId="2" fillId="0" borderId="25" xfId="70" applyNumberFormat="1" applyFont="1" applyFill="1" applyBorder="1" applyAlignment="1">
      <alignment wrapText="1"/>
      <protection/>
    </xf>
    <xf numFmtId="188" fontId="5" fillId="0" borderId="25" xfId="54" applyNumberFormat="1" applyFont="1" applyBorder="1" applyAlignment="1">
      <alignment horizontal="right"/>
      <protection/>
    </xf>
    <xf numFmtId="188" fontId="2" fillId="0" borderId="25" xfId="54" applyNumberFormat="1" applyFont="1" applyFill="1" applyBorder="1" applyAlignment="1">
      <alignment horizontal="right"/>
      <protection/>
    </xf>
    <xf numFmtId="0" fontId="61" fillId="33" borderId="10" xfId="0" applyFont="1" applyFill="1" applyBorder="1" applyAlignment="1">
      <alignment horizontal="center" vertical="top" wrapText="1"/>
    </xf>
    <xf numFmtId="0" fontId="2" fillId="35" borderId="10" xfId="70" applyFont="1" applyFill="1" applyBorder="1" applyAlignment="1">
      <alignment horizontal="left" wrapText="1"/>
      <protection/>
    </xf>
    <xf numFmtId="0" fontId="6" fillId="0" borderId="0" xfId="54" applyFont="1" applyBorder="1" applyAlignment="1">
      <alignment horizontal="center"/>
      <protection/>
    </xf>
    <xf numFmtId="0" fontId="12" fillId="34" borderId="14" xfId="54" applyFont="1" applyFill="1" applyBorder="1" applyAlignment="1">
      <alignment horizontal="center"/>
      <protection/>
    </xf>
    <xf numFmtId="0" fontId="63" fillId="0" borderId="0" xfId="54" applyFont="1" applyAlignment="1">
      <alignment horizontal="left" vertical="center"/>
      <protection/>
    </xf>
    <xf numFmtId="0" fontId="12" fillId="0" borderId="15" xfId="54" applyFont="1" applyBorder="1" applyAlignment="1">
      <alignment horizontal="center"/>
      <protection/>
    </xf>
    <xf numFmtId="4" fontId="12" fillId="34" borderId="17" xfId="54" applyNumberFormat="1" applyFont="1" applyFill="1" applyBorder="1" applyAlignment="1">
      <alignment horizontal="right"/>
      <protection/>
    </xf>
    <xf numFmtId="43" fontId="62" fillId="0" borderId="19" xfId="44" applyFont="1" applyBorder="1" applyAlignment="1">
      <alignment/>
    </xf>
    <xf numFmtId="190" fontId="0" fillId="0" borderId="0" xfId="0" applyNumberFormat="1" applyBorder="1" applyAlignment="1">
      <alignment/>
    </xf>
    <xf numFmtId="189" fontId="7" fillId="0" borderId="0" xfId="76" applyNumberFormat="1" applyFont="1" applyFill="1" applyBorder="1" applyAlignment="1">
      <alignment horizontal="left" wrapText="1"/>
      <protection/>
    </xf>
    <xf numFmtId="188" fontId="7" fillId="0" borderId="0" xfId="76" applyNumberFormat="1" applyFont="1" applyFill="1" applyBorder="1" applyAlignment="1">
      <alignment horizontal="left" wrapText="1"/>
      <protection/>
    </xf>
    <xf numFmtId="49" fontId="68" fillId="0" borderId="13" xfId="54" applyNumberFormat="1" applyFont="1" applyFill="1" applyBorder="1" applyAlignment="1">
      <alignment/>
      <protection/>
    </xf>
    <xf numFmtId="49" fontId="68" fillId="0" borderId="0" xfId="54" applyNumberFormat="1" applyFont="1" applyFill="1" applyBorder="1" applyAlignment="1">
      <alignment/>
      <protection/>
    </xf>
    <xf numFmtId="0" fontId="68" fillId="0" borderId="13" xfId="0" applyFont="1" applyBorder="1" applyAlignment="1">
      <alignment/>
    </xf>
    <xf numFmtId="0" fontId="7" fillId="35" borderId="26" xfId="54" applyFont="1" applyFill="1" applyBorder="1" applyAlignment="1">
      <alignment horizontal="center" vertical="center"/>
      <protection/>
    </xf>
    <xf numFmtId="0" fontId="69" fillId="35" borderId="26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12" fillId="34" borderId="12" xfId="54" applyFont="1" applyFill="1" applyBorder="1" applyAlignment="1">
      <alignment horizontal="center" vertical="center"/>
      <protection/>
    </xf>
    <xf numFmtId="0" fontId="12" fillId="34" borderId="13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188" fontId="12" fillId="34" borderId="14" xfId="54" applyNumberFormat="1" applyFont="1" applyFill="1" applyBorder="1" applyAlignment="1">
      <alignment horizontal="center"/>
      <protection/>
    </xf>
    <xf numFmtId="189" fontId="7" fillId="0" borderId="0" xfId="76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7" fillId="0" borderId="27" xfId="54" applyFont="1" applyBorder="1">
      <alignment/>
      <protection/>
    </xf>
    <xf numFmtId="0" fontId="0" fillId="0" borderId="28" xfId="0" applyBorder="1" applyAlignment="1">
      <alignment/>
    </xf>
    <xf numFmtId="0" fontId="12" fillId="34" borderId="13" xfId="54" applyFont="1" applyFill="1" applyBorder="1" applyAlignment="1">
      <alignment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2" fillId="35" borderId="0" xfId="54" applyFont="1" applyFill="1" applyBorder="1" applyAlignment="1">
      <alignment horizontal="center"/>
      <protection/>
    </xf>
    <xf numFmtId="4" fontId="63" fillId="34" borderId="26" xfId="54" applyNumberFormat="1" applyFont="1" applyFill="1" applyBorder="1" applyAlignment="1">
      <alignment horizontal="right"/>
      <protection/>
    </xf>
    <xf numFmtId="4" fontId="7" fillId="0" borderId="13" xfId="77" applyNumberFormat="1" applyFont="1" applyFill="1" applyBorder="1" applyAlignment="1">
      <alignment horizontal="right" wrapText="1"/>
      <protection/>
    </xf>
    <xf numFmtId="4" fontId="7" fillId="0" borderId="13" xfId="76" applyNumberFormat="1" applyFont="1" applyFill="1" applyBorder="1" applyAlignment="1">
      <alignment horizontal="right" wrapText="1"/>
      <protection/>
    </xf>
    <xf numFmtId="4" fontId="62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76" applyNumberFormat="1" applyFont="1" applyFill="1" applyBorder="1" applyAlignment="1">
      <alignment horizontal="right" wrapText="1"/>
      <protection/>
    </xf>
    <xf numFmtId="4" fontId="63" fillId="0" borderId="0" xfId="54" applyNumberFormat="1" applyFont="1" applyAlignment="1">
      <alignment horizontal="left" vertical="center"/>
      <protection/>
    </xf>
    <xf numFmtId="4" fontId="7" fillId="0" borderId="18" xfId="54" applyNumberFormat="1" applyFont="1" applyBorder="1">
      <alignment/>
      <protection/>
    </xf>
    <xf numFmtId="4" fontId="12" fillId="34" borderId="26" xfId="54" applyNumberFormat="1" applyFont="1" applyFill="1" applyBorder="1" applyAlignment="1">
      <alignment horizontal="right"/>
      <protection/>
    </xf>
    <xf numFmtId="0" fontId="7" fillId="0" borderId="18" xfId="54" applyFont="1" applyFill="1" applyBorder="1" applyAlignment="1">
      <alignment horizontal="center"/>
      <protection/>
    </xf>
    <xf numFmtId="4" fontId="62" fillId="0" borderId="13" xfId="72" applyNumberFormat="1" applyFont="1" applyFill="1" applyBorder="1" applyAlignment="1">
      <alignment horizontal="right" wrapText="1"/>
      <protection/>
    </xf>
    <xf numFmtId="4" fontId="62" fillId="0" borderId="13" xfId="74" applyNumberFormat="1" applyFont="1" applyFill="1" applyBorder="1" applyAlignment="1">
      <alignment horizontal="right" wrapText="1"/>
      <protection/>
    </xf>
    <xf numFmtId="49" fontId="62" fillId="0" borderId="13" xfId="72" applyNumberFormat="1" applyFont="1" applyFill="1" applyBorder="1" applyAlignment="1" quotePrefix="1">
      <alignment horizontal="center" wrapText="1"/>
      <protection/>
    </xf>
    <xf numFmtId="49" fontId="62" fillId="0" borderId="13" xfId="72" applyNumberFormat="1" applyFont="1" applyFill="1" applyBorder="1" applyAlignment="1">
      <alignment horizontal="center" wrapText="1"/>
      <protection/>
    </xf>
    <xf numFmtId="0" fontId="12" fillId="34" borderId="12" xfId="54" applyFont="1" applyFill="1" applyBorder="1" applyAlignment="1">
      <alignment/>
      <protection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189" fontId="7" fillId="0" borderId="12" xfId="76" applyNumberFormat="1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4" fontId="7" fillId="0" borderId="14" xfId="54" applyNumberFormat="1" applyFont="1" applyBorder="1" applyAlignment="1">
      <alignment horizontal="right"/>
      <protection/>
    </xf>
    <xf numFmtId="0" fontId="7" fillId="0" borderId="14" xfId="54" applyFont="1" applyFill="1" applyBorder="1" applyAlignment="1">
      <alignment horizontal="center" vertical="center"/>
      <protection/>
    </xf>
    <xf numFmtId="4" fontId="12" fillId="34" borderId="15" xfId="54" applyNumberFormat="1" applyFont="1" applyFill="1" applyBorder="1" applyAlignment="1">
      <alignment horizontal="right"/>
      <protection/>
    </xf>
    <xf numFmtId="4" fontId="12" fillId="34" borderId="18" xfId="54" applyNumberFormat="1" applyFont="1" applyFill="1" applyBorder="1" applyAlignment="1">
      <alignment horizontal="right"/>
      <protection/>
    </xf>
    <xf numFmtId="4" fontId="63" fillId="34" borderId="29" xfId="54" applyNumberFormat="1" applyFont="1" applyFill="1" applyBorder="1" applyAlignment="1">
      <alignment horizontal="right"/>
      <protection/>
    </xf>
    <xf numFmtId="4" fontId="63" fillId="34" borderId="18" xfId="54" applyNumberFormat="1" applyFont="1" applyFill="1" applyBorder="1" applyAlignment="1">
      <alignment horizontal="right"/>
      <protection/>
    </xf>
    <xf numFmtId="189" fontId="0" fillId="0" borderId="0" xfId="0" applyNumberFormat="1" applyAlignment="1">
      <alignment/>
    </xf>
    <xf numFmtId="49" fontId="70" fillId="0" borderId="13" xfId="54" applyNumberFormat="1" applyFont="1" applyFill="1" applyBorder="1" applyAlignment="1">
      <alignment/>
      <protection/>
    </xf>
    <xf numFmtId="0" fontId="70" fillId="0" borderId="13" xfId="73" applyFont="1" applyFill="1" applyBorder="1" applyAlignment="1" quotePrefix="1">
      <alignment horizontal="center" wrapText="1"/>
      <protection/>
    </xf>
    <xf numFmtId="4" fontId="70" fillId="0" borderId="13" xfId="73" applyNumberFormat="1" applyFont="1" applyFill="1" applyBorder="1" applyAlignment="1" quotePrefix="1">
      <alignment horizontal="right" wrapText="1"/>
      <protection/>
    </xf>
    <xf numFmtId="0" fontId="70" fillId="0" borderId="13" xfId="53" applyNumberFormat="1" applyFont="1" applyFill="1" applyBorder="1" applyAlignment="1" applyProtection="1">
      <alignment horizontal="center"/>
      <protection/>
    </xf>
    <xf numFmtId="4" fontId="70" fillId="0" borderId="13" xfId="72" applyNumberFormat="1" applyFont="1" applyFill="1" applyBorder="1" applyAlignment="1">
      <alignment horizontal="right" wrapText="1"/>
      <protection/>
    </xf>
    <xf numFmtId="49" fontId="70" fillId="0" borderId="13" xfId="72" applyNumberFormat="1" applyFont="1" applyFill="1" applyBorder="1" applyAlignment="1" quotePrefix="1">
      <alignment horizontal="center" wrapText="1"/>
      <protection/>
    </xf>
    <xf numFmtId="4" fontId="70" fillId="0" borderId="13" xfId="74" applyNumberFormat="1" applyFont="1" applyFill="1" applyBorder="1" applyAlignment="1">
      <alignment horizontal="right" wrapText="1"/>
      <protection/>
    </xf>
    <xf numFmtId="0" fontId="70" fillId="0" borderId="13" xfId="75" applyFont="1" applyFill="1" applyBorder="1" applyAlignment="1">
      <alignment horizontal="center" wrapText="1"/>
      <protection/>
    </xf>
    <xf numFmtId="0" fontId="70" fillId="0" borderId="13" xfId="74" applyFont="1" applyFill="1" applyBorder="1" applyAlignment="1" quotePrefix="1">
      <alignment horizontal="center" wrapText="1"/>
      <protection/>
    </xf>
    <xf numFmtId="4" fontId="70" fillId="0" borderId="13" xfId="74" applyNumberFormat="1" applyFont="1" applyFill="1" applyBorder="1" applyAlignment="1" quotePrefix="1">
      <alignment horizontal="right" wrapText="1"/>
      <protection/>
    </xf>
    <xf numFmtId="0" fontId="0" fillId="0" borderId="0" xfId="0" applyFill="1" applyAlignment="1">
      <alignment/>
    </xf>
    <xf numFmtId="43" fontId="0" fillId="0" borderId="0" xfId="44" applyFont="1" applyBorder="1" applyAlignment="1">
      <alignment/>
    </xf>
    <xf numFmtId="0" fontId="62" fillId="0" borderId="0" xfId="74" applyFont="1" applyFill="1" applyBorder="1" applyAlignment="1">
      <alignment wrapText="1"/>
      <protection/>
    </xf>
    <xf numFmtId="0" fontId="62" fillId="0" borderId="0" xfId="74" applyFont="1" applyFill="1" applyBorder="1" applyAlignment="1" quotePrefix="1">
      <alignment horizontal="center" wrapText="1"/>
      <protection/>
    </xf>
    <xf numFmtId="4" fontId="62" fillId="0" borderId="0" xfId="74" applyNumberFormat="1" applyFont="1" applyFill="1" applyBorder="1" applyAlignment="1" quotePrefix="1">
      <alignment horizontal="right" wrapText="1"/>
      <protection/>
    </xf>
    <xf numFmtId="2" fontId="0" fillId="0" borderId="0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4" applyFont="1" applyFill="1" applyBorder="1" applyAlignment="1">
      <alignment/>
    </xf>
    <xf numFmtId="4" fontId="7" fillId="0" borderId="0" xfId="76" applyNumberFormat="1" applyFont="1" applyFill="1" applyBorder="1" applyAlignment="1">
      <alignment horizontal="left" wrapText="1"/>
      <protection/>
    </xf>
    <xf numFmtId="0" fontId="15" fillId="34" borderId="16" xfId="54" applyFont="1" applyFill="1" applyBorder="1" applyAlignment="1">
      <alignment horizontal="center"/>
      <protection/>
    </xf>
    <xf numFmtId="0" fontId="7" fillId="0" borderId="0" xfId="76" applyFont="1" applyFill="1" applyBorder="1" applyAlignment="1">
      <alignment wrapText="1"/>
      <protection/>
    </xf>
    <xf numFmtId="0" fontId="62" fillId="0" borderId="0" xfId="0" applyFont="1" applyBorder="1" applyAlignment="1">
      <alignment/>
    </xf>
    <xf numFmtId="0" fontId="62" fillId="0" borderId="0" xfId="54" applyFont="1" applyBorder="1" applyAlignment="1">
      <alignment/>
      <protection/>
    </xf>
    <xf numFmtId="0" fontId="62" fillId="0" borderId="0" xfId="76" applyFont="1" applyFill="1" applyBorder="1" applyAlignment="1">
      <alignment wrapText="1"/>
      <protection/>
    </xf>
    <xf numFmtId="0" fontId="7" fillId="0" borderId="12" xfId="77" applyFont="1" applyFill="1" applyBorder="1" applyAlignment="1">
      <alignment horizontal="center" wrapText="1"/>
      <protection/>
    </xf>
    <xf numFmtId="0" fontId="7" fillId="0" borderId="13" xfId="76" applyFont="1" applyFill="1" applyBorder="1" applyAlignment="1">
      <alignment horizontal="center" wrapText="1"/>
      <protection/>
    </xf>
    <xf numFmtId="0" fontId="7" fillId="0" borderId="18" xfId="54" applyFont="1" applyBorder="1" applyAlignment="1">
      <alignment horizontal="center"/>
      <protection/>
    </xf>
    <xf numFmtId="190" fontId="62" fillId="0" borderId="13" xfId="0" applyNumberFormat="1" applyFont="1" applyBorder="1" applyAlignment="1">
      <alignment/>
    </xf>
    <xf numFmtId="43" fontId="62" fillId="0" borderId="13" xfId="44" applyFont="1" applyBorder="1" applyAlignment="1">
      <alignment/>
    </xf>
    <xf numFmtId="4" fontId="62" fillId="0" borderId="29" xfId="0" applyNumberFormat="1" applyFont="1" applyBorder="1" applyAlignment="1">
      <alignment/>
    </xf>
    <xf numFmtId="4" fontId="7" fillId="0" borderId="15" xfId="54" applyNumberFormat="1" applyFont="1" applyBorder="1" applyAlignment="1">
      <alignment horizontal="right"/>
      <protection/>
    </xf>
    <xf numFmtId="0" fontId="71" fillId="0" borderId="13" xfId="74" applyFont="1" applyFill="1" applyBorder="1" applyAlignment="1" quotePrefix="1">
      <alignment horizontal="center" wrapText="1"/>
      <protection/>
    </xf>
    <xf numFmtId="0" fontId="6" fillId="0" borderId="0" xfId="54" applyFont="1" applyBorder="1" applyAlignment="1">
      <alignment/>
      <protection/>
    </xf>
    <xf numFmtId="188" fontId="2" fillId="0" borderId="0" xfId="70" applyNumberFormat="1" applyFont="1" applyFill="1" applyBorder="1" applyAlignment="1">
      <alignment wrapText="1"/>
      <protection/>
    </xf>
    <xf numFmtId="188" fontId="61" fillId="33" borderId="25" xfId="0" applyNumberFormat="1" applyFont="1" applyFill="1" applyBorder="1" applyAlignment="1">
      <alignment horizontal="right" vertical="top" wrapText="1"/>
    </xf>
    <xf numFmtId="188" fontId="61" fillId="33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left" vertical="top" wrapText="1"/>
    </xf>
    <xf numFmtId="49" fontId="72" fillId="0" borderId="13" xfId="72" applyNumberFormat="1" applyFont="1" applyFill="1" applyBorder="1" applyAlignment="1" quotePrefix="1">
      <alignment horizontal="center" vertical="center" wrapText="1"/>
      <protection/>
    </xf>
    <xf numFmtId="0" fontId="72" fillId="0" borderId="13" xfId="73" applyFont="1" applyFill="1" applyBorder="1" applyAlignment="1" quotePrefix="1">
      <alignment horizontal="center" vertical="center" wrapText="1"/>
      <protection/>
    </xf>
    <xf numFmtId="0" fontId="72" fillId="0" borderId="13" xfId="75" applyFont="1" applyFill="1" applyBorder="1" applyAlignment="1">
      <alignment horizontal="center" vertical="center" wrapText="1"/>
      <protection/>
    </xf>
    <xf numFmtId="0" fontId="72" fillId="0" borderId="13" xfId="53" applyNumberFormat="1" applyFont="1" applyFill="1" applyBorder="1" applyAlignment="1" applyProtection="1">
      <alignment horizontal="center" vertical="center"/>
      <protection/>
    </xf>
    <xf numFmtId="0" fontId="72" fillId="0" borderId="13" xfId="74" applyFont="1" applyFill="1" applyBorder="1" applyAlignment="1" quotePrefix="1">
      <alignment horizontal="center" vertical="center" wrapText="1"/>
      <protection/>
    </xf>
    <xf numFmtId="0" fontId="72" fillId="0" borderId="13" xfId="0" applyFont="1" applyBorder="1" applyAlignment="1">
      <alignment horizontal="center" vertical="center"/>
    </xf>
    <xf numFmtId="49" fontId="72" fillId="0" borderId="13" xfId="72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6" fillId="38" borderId="10" xfId="53" applyNumberFormat="1" applyFont="1" applyFill="1" applyBorder="1" applyAlignment="1" applyProtection="1">
      <alignment horizontal="center" vertical="center"/>
      <protection/>
    </xf>
    <xf numFmtId="0" fontId="5" fillId="37" borderId="10" xfId="7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12" fillId="34" borderId="14" xfId="54" applyFont="1" applyFill="1" applyBorder="1" applyAlignment="1">
      <alignment horizontal="center"/>
      <protection/>
    </xf>
    <xf numFmtId="0" fontId="63" fillId="0" borderId="0" xfId="54" applyFont="1" applyAlignment="1">
      <alignment horizontal="left" vertical="center"/>
      <protection/>
    </xf>
    <xf numFmtId="0" fontId="12" fillId="34" borderId="15" xfId="54" applyFont="1" applyFill="1" applyBorder="1" applyAlignment="1">
      <alignment horizontal="center"/>
      <protection/>
    </xf>
    <xf numFmtId="188" fontId="61" fillId="33" borderId="10" xfId="0" applyNumberFormat="1" applyFont="1" applyFill="1" applyBorder="1" applyAlignment="1">
      <alignment horizontal="right" vertical="top" wrapText="1"/>
    </xf>
    <xf numFmtId="188" fontId="61" fillId="33" borderId="10" xfId="0" applyNumberFormat="1" applyFont="1" applyFill="1" applyBorder="1" applyAlignment="1">
      <alignment horizontal="right" wrapText="1"/>
    </xf>
    <xf numFmtId="43" fontId="67" fillId="0" borderId="10" xfId="44" applyFont="1" applyFill="1" applyBorder="1" applyAlignment="1">
      <alignment vertical="center" wrapText="1"/>
    </xf>
    <xf numFmtId="43" fontId="67" fillId="0" borderId="10" xfId="44" applyFont="1" applyBorder="1" applyAlignment="1">
      <alignment vertical="center"/>
    </xf>
    <xf numFmtId="43" fontId="67" fillId="33" borderId="10" xfId="44" applyFont="1" applyFill="1" applyBorder="1" applyAlignment="1">
      <alignment horizontal="right" vertical="center" wrapText="1"/>
    </xf>
    <xf numFmtId="43" fontId="67" fillId="33" borderId="10" xfId="44" applyFont="1" applyFill="1" applyBorder="1" applyAlignment="1">
      <alignment vertical="center" wrapText="1"/>
    </xf>
    <xf numFmtId="43" fontId="61" fillId="33" borderId="10" xfId="44" applyFont="1" applyFill="1" applyBorder="1" applyAlignment="1">
      <alignment horizontal="right" vertical="top" wrapText="1"/>
    </xf>
    <xf numFmtId="0" fontId="2" fillId="0" borderId="30" xfId="70" applyFont="1" applyFill="1" applyBorder="1" applyAlignment="1">
      <alignment horizontal="left" wrapText="1"/>
      <protection/>
    </xf>
    <xf numFmtId="0" fontId="2" fillId="0" borderId="30" xfId="54" applyFont="1" applyBorder="1" applyAlignment="1">
      <alignment horizontal="center"/>
      <protection/>
    </xf>
    <xf numFmtId="188" fontId="2" fillId="0" borderId="30" xfId="70" applyNumberFormat="1" applyFont="1" applyFill="1" applyBorder="1" applyAlignment="1">
      <alignment wrapText="1"/>
      <protection/>
    </xf>
    <xf numFmtId="188" fontId="2" fillId="0" borderId="31" xfId="70" applyNumberFormat="1" applyFont="1" applyFill="1" applyBorder="1" applyAlignment="1">
      <alignment wrapText="1"/>
      <protection/>
    </xf>
    <xf numFmtId="0" fontId="73" fillId="33" borderId="10" xfId="0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left" vertical="top" wrapText="1"/>
    </xf>
    <xf numFmtId="0" fontId="5" fillId="11" borderId="10" xfId="54" applyFont="1" applyFill="1" applyBorder="1" applyAlignment="1">
      <alignment horizontal="center"/>
      <protection/>
    </xf>
    <xf numFmtId="0" fontId="5" fillId="11" borderId="10" xfId="54" applyFont="1" applyFill="1" applyBorder="1" applyAlignment="1">
      <alignment horizontal="center" vertical="center"/>
      <protection/>
    </xf>
    <xf numFmtId="188" fontId="5" fillId="11" borderId="32" xfId="54" applyNumberFormat="1" applyFont="1" applyFill="1" applyBorder="1" applyAlignment="1">
      <alignment horizontal="center" vertical="center"/>
      <protection/>
    </xf>
    <xf numFmtId="188" fontId="5" fillId="11" borderId="25" xfId="3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  <protection/>
    </xf>
    <xf numFmtId="0" fontId="73" fillId="0" borderId="10" xfId="54" applyFont="1" applyFill="1" applyBorder="1">
      <alignment/>
      <protection/>
    </xf>
    <xf numFmtId="0" fontId="73" fillId="0" borderId="10" xfId="54" applyFont="1" applyFill="1" applyBorder="1" applyAlignment="1">
      <alignment horizontal="center"/>
      <protection/>
    </xf>
    <xf numFmtId="188" fontId="73" fillId="0" borderId="10" xfId="54" applyNumberFormat="1" applyFont="1" applyFill="1" applyBorder="1" applyAlignment="1">
      <alignment horizontal="right"/>
      <protection/>
    </xf>
    <xf numFmtId="188" fontId="73" fillId="0" borderId="33" xfId="54" applyNumberFormat="1" applyFont="1" applyFill="1" applyBorder="1" applyAlignment="1">
      <alignment horizontal="right"/>
      <protection/>
    </xf>
    <xf numFmtId="0" fontId="73" fillId="0" borderId="10" xfId="0" applyFont="1" applyFill="1" applyBorder="1" applyAlignment="1">
      <alignment horizontal="left" vertical="top" wrapText="1"/>
    </xf>
    <xf numFmtId="0" fontId="73" fillId="0" borderId="10" xfId="70" applyFont="1" applyFill="1" applyBorder="1" applyAlignment="1">
      <alignment wrapText="1"/>
      <protection/>
    </xf>
    <xf numFmtId="188" fontId="0" fillId="0" borderId="0" xfId="0" applyNumberFormat="1" applyAlignment="1">
      <alignment/>
    </xf>
    <xf numFmtId="188" fontId="2" fillId="0" borderId="10" xfId="54" applyNumberFormat="1" applyFont="1" applyBorder="1">
      <alignment/>
      <protection/>
    </xf>
    <xf numFmtId="0" fontId="2" fillId="0" borderId="0" xfId="70" applyFont="1" applyFill="1" applyBorder="1" applyAlignment="1">
      <alignment horizontal="left" wrapText="1"/>
      <protection/>
    </xf>
    <xf numFmtId="0" fontId="2" fillId="0" borderId="0" xfId="70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Continuous"/>
      <protection/>
    </xf>
    <xf numFmtId="188" fontId="74" fillId="0" borderId="0" xfId="54" applyNumberFormat="1" applyFont="1" applyFill="1" applyBorder="1" applyAlignment="1">
      <alignment horizontal="right"/>
      <protection/>
    </xf>
    <xf numFmtId="188" fontId="75" fillId="0" borderId="10" xfId="54" applyNumberFormat="1" applyFont="1" applyBorder="1" applyAlignment="1">
      <alignment horizontal="right"/>
      <protection/>
    </xf>
    <xf numFmtId="188" fontId="75" fillId="0" borderId="25" xfId="54" applyNumberFormat="1" applyFont="1" applyBorder="1" applyAlignment="1">
      <alignment horizontal="right"/>
      <protection/>
    </xf>
    <xf numFmtId="188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 horizontal="right"/>
      <protection/>
    </xf>
    <xf numFmtId="1" fontId="76" fillId="0" borderId="0" xfId="0" applyNumberFormat="1" applyFont="1" applyFill="1" applyBorder="1" applyAlignment="1">
      <alignment horizontal="right" vertical="top" wrapText="1"/>
    </xf>
    <xf numFmtId="4" fontId="76" fillId="0" borderId="0" xfId="0" applyNumberFormat="1" applyFont="1" applyFill="1" applyBorder="1" applyAlignment="1">
      <alignment horizontal="right" vertical="top" wrapText="1"/>
    </xf>
    <xf numFmtId="4" fontId="77" fillId="0" borderId="0" xfId="0" applyNumberFormat="1" applyFont="1" applyFill="1" applyBorder="1" applyAlignment="1">
      <alignment vertical="center" wrapText="1"/>
    </xf>
    <xf numFmtId="188" fontId="78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>
      <alignment/>
      <protection/>
    </xf>
    <xf numFmtId="188" fontId="2" fillId="0" borderId="25" xfId="54" applyNumberFormat="1" applyFont="1" applyBorder="1">
      <alignment/>
      <protection/>
    </xf>
    <xf numFmtId="0" fontId="12" fillId="34" borderId="14" xfId="54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0" fontId="76" fillId="0" borderId="0" xfId="0" applyFont="1" applyFill="1" applyBorder="1" applyAlignment="1">
      <alignment horizontal="left" vertical="top" wrapText="1"/>
    </xf>
    <xf numFmtId="0" fontId="2" fillId="0" borderId="0" xfId="54" applyFont="1" applyFill="1" applyBorder="1">
      <alignment/>
      <protection/>
    </xf>
    <xf numFmtId="3" fontId="76" fillId="0" borderId="0" xfId="0" applyNumberFormat="1" applyFont="1" applyFill="1" applyBorder="1" applyAlignment="1">
      <alignment horizontal="right" vertical="top" wrapText="1"/>
    </xf>
    <xf numFmtId="0" fontId="76" fillId="0" borderId="0" xfId="0" applyFont="1" applyFill="1" applyBorder="1" applyAlignment="1">
      <alignment horizontal="center" vertical="top" wrapText="1"/>
    </xf>
    <xf numFmtId="188" fontId="65" fillId="9" borderId="34" xfId="0" applyNumberFormat="1" applyFont="1" applyFill="1" applyBorder="1" applyAlignment="1">
      <alignment vertical="center" wrapText="1"/>
    </xf>
    <xf numFmtId="188" fontId="64" fillId="9" borderId="34" xfId="0" applyNumberFormat="1" applyFont="1" applyFill="1" applyBorder="1" applyAlignment="1">
      <alignment horizontal="right" vertical="top" wrapText="1"/>
    </xf>
    <xf numFmtId="0" fontId="61" fillId="9" borderId="34" xfId="0" applyFont="1" applyFill="1" applyBorder="1" applyAlignment="1">
      <alignment horizontal="left" vertical="top" wrapText="1"/>
    </xf>
    <xf numFmtId="188" fontId="5" fillId="35" borderId="30" xfId="54" applyNumberFormat="1" applyFont="1" applyFill="1" applyBorder="1">
      <alignment/>
      <protection/>
    </xf>
    <xf numFmtId="188" fontId="5" fillId="35" borderId="0" xfId="54" applyNumberFormat="1" applyFont="1" applyFill="1">
      <alignment/>
      <protection/>
    </xf>
    <xf numFmtId="188" fontId="65" fillId="35" borderId="10" xfId="70" applyNumberFormat="1" applyFont="1" applyFill="1" applyBorder="1" applyAlignment="1">
      <alignment horizontal="right" vertical="center" wrapText="1"/>
      <protection/>
    </xf>
    <xf numFmtId="0" fontId="4" fillId="0" borderId="34" xfId="54" applyFont="1" applyFill="1" applyBorder="1" applyAlignment="1">
      <alignment horizontal="centerContinuous"/>
      <protection/>
    </xf>
    <xf numFmtId="0" fontId="4" fillId="9" borderId="34" xfId="54" applyFont="1" applyFill="1" applyBorder="1" applyAlignment="1">
      <alignment horizontal="centerContinuous"/>
      <protection/>
    </xf>
    <xf numFmtId="188" fontId="5" fillId="9" borderId="34" xfId="54" applyNumberFormat="1" applyFont="1" applyFill="1" applyBorder="1" applyAlignment="1">
      <alignment horizontal="right" wrapText="1"/>
      <protection/>
    </xf>
    <xf numFmtId="188" fontId="64" fillId="9" borderId="34" xfId="0" applyNumberFormat="1" applyFont="1" applyFill="1" applyBorder="1" applyAlignment="1">
      <alignment wrapText="1"/>
    </xf>
    <xf numFmtId="0" fontId="5" fillId="9" borderId="34" xfId="54" applyFont="1" applyFill="1" applyBorder="1" applyAlignment="1">
      <alignment horizontal="centerContinuous"/>
      <protection/>
    </xf>
    <xf numFmtId="188" fontId="74" fillId="9" borderId="34" xfId="54" applyNumberFormat="1" applyFont="1" applyFill="1" applyBorder="1" applyAlignment="1">
      <alignment horizontal="right"/>
      <protection/>
    </xf>
    <xf numFmtId="188" fontId="74" fillId="9" borderId="35" xfId="54" applyNumberFormat="1" applyFont="1" applyFill="1" applyBorder="1" applyAlignment="1">
      <alignment horizontal="right"/>
      <protection/>
    </xf>
    <xf numFmtId="49" fontId="62" fillId="0" borderId="13" xfId="54" applyNumberFormat="1" applyFont="1" applyFill="1" applyBorder="1" applyAlignment="1">
      <alignment/>
      <protection/>
    </xf>
    <xf numFmtId="43" fontId="0" fillId="0" borderId="0" xfId="0" applyNumberFormat="1" applyAlignment="1">
      <alignment/>
    </xf>
    <xf numFmtId="49" fontId="70" fillId="0" borderId="0" xfId="54" applyNumberFormat="1" applyFont="1" applyFill="1" applyBorder="1" applyAlignment="1">
      <alignment/>
      <protection/>
    </xf>
    <xf numFmtId="0" fontId="68" fillId="0" borderId="0" xfId="0" applyFont="1" applyBorder="1" applyAlignment="1">
      <alignment/>
    </xf>
    <xf numFmtId="0" fontId="79" fillId="0" borderId="20" xfId="33" applyFont="1" applyBorder="1" applyAlignment="1">
      <alignment horizontal="center" vertical="center"/>
    </xf>
    <xf numFmtId="2" fontId="62" fillId="0" borderId="20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33" xfId="0" applyFont="1" applyBorder="1" applyAlignment="1">
      <alignment/>
    </xf>
    <xf numFmtId="0" fontId="62" fillId="0" borderId="33" xfId="76" applyFont="1" applyFill="1" applyBorder="1" applyAlignment="1">
      <alignment wrapText="1"/>
      <protection/>
    </xf>
    <xf numFmtId="0" fontId="7" fillId="0" borderId="33" xfId="76" applyFont="1" applyFill="1" applyBorder="1" applyAlignment="1">
      <alignment wrapText="1"/>
      <protection/>
    </xf>
    <xf numFmtId="0" fontId="7" fillId="0" borderId="18" xfId="54" applyFont="1" applyFill="1" applyBorder="1" applyAlignment="1">
      <alignment horizontal="center" vertical="center"/>
      <protection/>
    </xf>
    <xf numFmtId="43" fontId="0" fillId="0" borderId="0" xfId="0" applyNumberFormat="1" applyBorder="1" applyAlignment="1">
      <alignment/>
    </xf>
    <xf numFmtId="4" fontId="7" fillId="0" borderId="36" xfId="76" applyNumberFormat="1" applyFont="1" applyFill="1" applyBorder="1" applyAlignment="1">
      <alignment horizontal="right" wrapText="1"/>
      <protection/>
    </xf>
    <xf numFmtId="0" fontId="7" fillId="0" borderId="22" xfId="76" applyFont="1" applyFill="1" applyBorder="1" applyAlignment="1">
      <alignment horizontal="center" vertical="center" wrapText="1"/>
      <protection/>
    </xf>
    <xf numFmtId="0" fontId="7" fillId="0" borderId="20" xfId="76" applyFont="1" applyFill="1" applyBorder="1" applyAlignment="1">
      <alignment horizontal="center" vertical="center" wrapText="1"/>
      <protection/>
    </xf>
    <xf numFmtId="0" fontId="7" fillId="0" borderId="20" xfId="77" applyFont="1" applyFill="1" applyBorder="1" applyAlignment="1">
      <alignment horizontal="center" vertical="center" wrapText="1"/>
      <protection/>
    </xf>
    <xf numFmtId="0" fontId="7" fillId="0" borderId="13" xfId="76" applyFont="1" applyFill="1" applyBorder="1" applyAlignment="1">
      <alignment horizontal="center" vertical="center" wrapText="1"/>
      <protection/>
    </xf>
    <xf numFmtId="0" fontId="7" fillId="0" borderId="36" xfId="76" applyFont="1" applyFill="1" applyBorder="1" applyAlignment="1">
      <alignment horizontal="center" vertical="center" wrapText="1"/>
      <protection/>
    </xf>
    <xf numFmtId="0" fontId="62" fillId="0" borderId="20" xfId="0" applyFont="1" applyBorder="1" applyAlignment="1">
      <alignment horizontal="center" vertical="center"/>
    </xf>
    <xf numFmtId="0" fontId="12" fillId="34" borderId="29" xfId="54" applyFont="1" applyFill="1" applyBorder="1" applyAlignment="1">
      <alignment horizontal="center" vertical="center"/>
      <protection/>
    </xf>
    <xf numFmtId="0" fontId="62" fillId="0" borderId="13" xfId="0" applyFont="1" applyBorder="1" applyAlignment="1">
      <alignment/>
    </xf>
    <xf numFmtId="0" fontId="7" fillId="0" borderId="37" xfId="54" applyFont="1" applyFill="1" applyBorder="1" applyAlignment="1">
      <alignment horizontal="center" vertical="center"/>
      <protection/>
    </xf>
    <xf numFmtId="0" fontId="70" fillId="0" borderId="13" xfId="54" applyFont="1" applyBorder="1" applyAlignment="1">
      <alignment/>
      <protection/>
    </xf>
    <xf numFmtId="0" fontId="70" fillId="0" borderId="13" xfId="53" applyNumberFormat="1" applyFont="1" applyFill="1" applyBorder="1" applyAlignment="1" applyProtection="1">
      <alignment/>
      <protection/>
    </xf>
    <xf numFmtId="0" fontId="70" fillId="0" borderId="13" xfId="54" applyFont="1" applyBorder="1">
      <alignment/>
      <protection/>
    </xf>
    <xf numFmtId="0" fontId="62" fillId="0" borderId="13" xfId="0" applyFont="1" applyBorder="1" applyAlignment="1">
      <alignment horizontal="center" vertical="center"/>
    </xf>
    <xf numFmtId="0" fontId="70" fillId="0" borderId="13" xfId="74" applyFont="1" applyFill="1" applyBorder="1" applyAlignment="1">
      <alignment wrapText="1"/>
      <protection/>
    </xf>
    <xf numFmtId="0" fontId="62" fillId="0" borderId="13" xfId="54" applyFont="1" applyBorder="1" applyAlignment="1">
      <alignment/>
      <protection/>
    </xf>
    <xf numFmtId="0" fontId="7" fillId="0" borderId="37" xfId="54" applyFont="1" applyBorder="1" applyAlignment="1">
      <alignment vertical="center"/>
      <protection/>
    </xf>
    <xf numFmtId="43" fontId="0" fillId="0" borderId="0" xfId="44" applyFont="1" applyAlignment="1">
      <alignment/>
    </xf>
    <xf numFmtId="0" fontId="0" fillId="0" borderId="0" xfId="0" applyBorder="1" applyAlignment="1">
      <alignment horizontal="right" vertical="center"/>
    </xf>
    <xf numFmtId="0" fontId="62" fillId="0" borderId="0" xfId="0" applyFont="1" applyAlignment="1">
      <alignment/>
    </xf>
    <xf numFmtId="0" fontId="7" fillId="0" borderId="13" xfId="72" applyFont="1" applyFill="1" applyBorder="1" applyAlignment="1">
      <alignment horizontal="center" vertical="center" wrapText="1"/>
      <protection/>
    </xf>
    <xf numFmtId="0" fontId="62" fillId="0" borderId="38" xfId="0" applyFont="1" applyBorder="1" applyAlignment="1">
      <alignment horizontal="center" vertical="center"/>
    </xf>
    <xf numFmtId="0" fontId="63" fillId="34" borderId="15" xfId="54" applyFont="1" applyFill="1" applyBorder="1" applyAlignment="1">
      <alignment horizontal="center" vertical="center"/>
      <protection/>
    </xf>
    <xf numFmtId="0" fontId="63" fillId="34" borderId="16" xfId="54" applyFont="1" applyFill="1" applyBorder="1" applyAlignment="1">
      <alignment horizontal="center" vertical="center"/>
      <protection/>
    </xf>
    <xf numFmtId="0" fontId="63" fillId="2" borderId="10" xfId="0" applyFont="1" applyFill="1" applyBorder="1" applyAlignment="1">
      <alignment horizontal="center" vertical="center"/>
    </xf>
    <xf numFmtId="49" fontId="63" fillId="2" borderId="10" xfId="0" applyNumberFormat="1" applyFont="1" applyFill="1" applyBorder="1" applyAlignment="1">
      <alignment horizontal="center" vertical="center"/>
    </xf>
    <xf numFmtId="43" fontId="63" fillId="2" borderId="10" xfId="44" applyFont="1" applyFill="1" applyBorder="1" applyAlignment="1">
      <alignment horizontal="center" vertical="center"/>
    </xf>
    <xf numFmtId="43" fontId="69" fillId="2" borderId="10" xfId="44" applyFont="1" applyFill="1" applyBorder="1" applyAlignment="1">
      <alignment horizontal="center" vertical="center" wrapText="1"/>
    </xf>
    <xf numFmtId="43" fontId="63" fillId="2" borderId="25" xfId="44" applyFont="1" applyFill="1" applyBorder="1" applyAlignment="1">
      <alignment horizontal="center" vertical="center"/>
    </xf>
    <xf numFmtId="43" fontId="63" fillId="2" borderId="32" xfId="44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1" applyNumberFormat="1" applyFont="1" applyFill="1" applyBorder="1" applyAlignment="1" applyProtection="1">
      <alignment horizontal="left"/>
      <protection/>
    </xf>
    <xf numFmtId="43" fontId="62" fillId="0" borderId="0" xfId="44" applyFont="1" applyAlignment="1">
      <alignment horizontal="right"/>
    </xf>
    <xf numFmtId="189" fontId="7" fillId="0" borderId="10" xfId="51" applyNumberFormat="1" applyFont="1" applyFill="1" applyBorder="1" applyAlignment="1" applyProtection="1">
      <alignment horizontal="center"/>
      <protection/>
    </xf>
    <xf numFmtId="189" fontId="7" fillId="0" borderId="25" xfId="51" applyNumberFormat="1" applyFont="1" applyFill="1" applyBorder="1" applyAlignment="1" applyProtection="1">
      <alignment vertical="center"/>
      <protection/>
    </xf>
    <xf numFmtId="43" fontId="62" fillId="0" borderId="10" xfId="44" applyFont="1" applyBorder="1" applyAlignment="1">
      <alignment vertical="center"/>
    </xf>
    <xf numFmtId="43" fontId="62" fillId="0" borderId="10" xfId="44" applyFont="1" applyBorder="1" applyAlignment="1">
      <alignment horizontal="center" vertical="center"/>
    </xf>
    <xf numFmtId="0" fontId="7" fillId="0" borderId="10" xfId="60" applyNumberFormat="1" applyFont="1" applyFill="1" applyBorder="1" applyAlignment="1" applyProtection="1">
      <alignment horizontal="left"/>
      <protection/>
    </xf>
    <xf numFmtId="189" fontId="7" fillId="0" borderId="10" xfId="60" applyNumberFormat="1" applyFont="1" applyFill="1" applyBorder="1" applyAlignment="1" applyProtection="1">
      <alignment horizontal="right" vertical="center"/>
      <protection/>
    </xf>
    <xf numFmtId="189" fontId="7" fillId="0" borderId="25" xfId="60" applyNumberFormat="1" applyFont="1" applyFill="1" applyBorder="1" applyAlignment="1" applyProtection="1">
      <alignment vertical="center"/>
      <protection/>
    </xf>
    <xf numFmtId="43" fontId="62" fillId="0" borderId="32" xfId="44" applyFont="1" applyBorder="1" applyAlignment="1">
      <alignment vertical="center"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horizontal="left"/>
      <protection/>
    </xf>
    <xf numFmtId="189" fontId="7" fillId="0" borderId="10" xfId="65" applyNumberFormat="1" applyFont="1" applyFill="1" applyBorder="1" applyAlignment="1" applyProtection="1">
      <alignment horizontal="right" vertical="center"/>
      <protection/>
    </xf>
    <xf numFmtId="189" fontId="7" fillId="0" borderId="10" xfId="65" applyNumberFormat="1" applyFont="1" applyFill="1" applyBorder="1" applyAlignment="1" applyProtection="1">
      <alignment horizontal="center"/>
      <protection/>
    </xf>
    <xf numFmtId="189" fontId="7" fillId="0" borderId="25" xfId="65" applyNumberFormat="1" applyFont="1" applyFill="1" applyBorder="1" applyAlignment="1" applyProtection="1">
      <alignment vertical="center"/>
      <protection/>
    </xf>
    <xf numFmtId="0" fontId="7" fillId="0" borderId="10" xfId="50" applyNumberFormat="1" applyFont="1" applyFill="1" applyBorder="1" applyAlignment="1" applyProtection="1">
      <alignment horizontal="left" wrapText="1"/>
      <protection/>
    </xf>
    <xf numFmtId="189" fontId="7" fillId="0" borderId="10" xfId="66" applyNumberFormat="1" applyFont="1" applyFill="1" applyBorder="1" applyAlignment="1" applyProtection="1">
      <alignment horizontal="right" vertical="center"/>
      <protection/>
    </xf>
    <xf numFmtId="189" fontId="7" fillId="0" borderId="10" xfId="66" applyNumberFormat="1" applyFont="1" applyFill="1" applyBorder="1" applyAlignment="1" applyProtection="1">
      <alignment horizontal="center"/>
      <protection/>
    </xf>
    <xf numFmtId="189" fontId="7" fillId="0" borderId="25" xfId="66" applyNumberFormat="1" applyFont="1" applyFill="1" applyBorder="1" applyAlignment="1" applyProtection="1">
      <alignment vertical="center"/>
      <protection/>
    </xf>
    <xf numFmtId="0" fontId="62" fillId="0" borderId="39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189" fontId="7" fillId="0" borderId="10" xfId="50" applyNumberFormat="1" applyFont="1" applyFill="1" applyBorder="1" applyAlignment="1" applyProtection="1">
      <alignment horizontal="right" vertical="center"/>
      <protection/>
    </xf>
    <xf numFmtId="189" fontId="7" fillId="0" borderId="10" xfId="50" applyNumberFormat="1" applyFont="1" applyFill="1" applyBorder="1" applyAlignment="1" applyProtection="1">
      <alignment horizontal="center"/>
      <protection/>
    </xf>
    <xf numFmtId="189" fontId="7" fillId="0" borderId="25" xfId="5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189" fontId="7" fillId="0" borderId="10" xfId="68" applyNumberFormat="1" applyFont="1" applyFill="1" applyBorder="1" applyAlignment="1" applyProtection="1">
      <alignment horizontal="right" vertical="center"/>
      <protection/>
    </xf>
    <xf numFmtId="189" fontId="62" fillId="0" borderId="0" xfId="0" applyNumberFormat="1" applyFont="1" applyAlignment="1">
      <alignment/>
    </xf>
    <xf numFmtId="0" fontId="7" fillId="0" borderId="10" xfId="68" applyNumberFormat="1" applyFont="1" applyFill="1" applyBorder="1" applyAlignment="1" applyProtection="1">
      <alignment horizontal="left" wrapText="1" shrinkToFit="1"/>
      <protection/>
    </xf>
    <xf numFmtId="189" fontId="7" fillId="0" borderId="10" xfId="64" applyNumberFormat="1" applyFont="1" applyFill="1" applyBorder="1" applyAlignment="1" applyProtection="1">
      <alignment horizontal="right" vertical="center"/>
      <protection/>
    </xf>
    <xf numFmtId="189" fontId="7" fillId="0" borderId="10" xfId="64" applyNumberFormat="1" applyFont="1" applyFill="1" applyBorder="1" applyAlignment="1" applyProtection="1">
      <alignment horizontal="center"/>
      <protection/>
    </xf>
    <xf numFmtId="189" fontId="7" fillId="0" borderId="25" xfId="64" applyNumberFormat="1" applyFont="1" applyFill="1" applyBorder="1" applyAlignment="1" applyProtection="1">
      <alignment vertical="center"/>
      <protection/>
    </xf>
    <xf numFmtId="0" fontId="7" fillId="35" borderId="10" xfId="48" applyNumberFormat="1" applyFont="1" applyFill="1" applyBorder="1" applyAlignment="1" applyProtection="1">
      <alignment horizontal="left"/>
      <protection/>
    </xf>
    <xf numFmtId="189" fontId="7" fillId="0" borderId="10" xfId="48" applyNumberFormat="1" applyFont="1" applyFill="1" applyBorder="1" applyAlignment="1" applyProtection="1">
      <alignment horizontal="right" vertical="center"/>
      <protection/>
    </xf>
    <xf numFmtId="189" fontId="7" fillId="0" borderId="10" xfId="48" applyNumberFormat="1" applyFont="1" applyFill="1" applyBorder="1" applyAlignment="1" applyProtection="1">
      <alignment horizontal="center"/>
      <protection/>
    </xf>
    <xf numFmtId="189" fontId="7" fillId="0" borderId="25" xfId="48" applyNumberFormat="1" applyFont="1" applyFill="1" applyBorder="1" applyAlignment="1" applyProtection="1">
      <alignment vertical="center"/>
      <protection/>
    </xf>
    <xf numFmtId="0" fontId="7" fillId="0" borderId="10" xfId="59" applyNumberFormat="1" applyFont="1" applyFill="1" applyBorder="1" applyAlignment="1" applyProtection="1">
      <alignment horizontal="left" wrapText="1"/>
      <protection/>
    </xf>
    <xf numFmtId="189" fontId="7" fillId="0" borderId="10" xfId="59" applyNumberFormat="1" applyFont="1" applyFill="1" applyBorder="1" applyAlignment="1" applyProtection="1">
      <alignment horizontal="right" vertical="center"/>
      <protection/>
    </xf>
    <xf numFmtId="189" fontId="7" fillId="0" borderId="10" xfId="59" applyNumberFormat="1" applyFont="1" applyFill="1" applyBorder="1" applyAlignment="1" applyProtection="1">
      <alignment horizontal="center"/>
      <protection/>
    </xf>
    <xf numFmtId="189" fontId="7" fillId="0" borderId="25" xfId="59" applyNumberFormat="1" applyFont="1" applyFill="1" applyBorder="1" applyAlignment="1" applyProtection="1">
      <alignment vertical="center"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62" applyNumberFormat="1" applyFont="1" applyFill="1" applyBorder="1" applyAlignment="1" applyProtection="1">
      <alignment horizontal="left"/>
      <protection/>
    </xf>
    <xf numFmtId="189" fontId="7" fillId="0" borderId="10" xfId="62" applyNumberFormat="1" applyFont="1" applyFill="1" applyBorder="1" applyAlignment="1" applyProtection="1">
      <alignment horizontal="right" vertical="center"/>
      <protection/>
    </xf>
    <xf numFmtId="189" fontId="7" fillId="0" borderId="10" xfId="62" applyNumberFormat="1" applyFont="1" applyFill="1" applyBorder="1" applyAlignment="1" applyProtection="1">
      <alignment horizontal="center"/>
      <protection/>
    </xf>
    <xf numFmtId="189" fontId="7" fillId="0" borderId="25" xfId="62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2" applyNumberFormat="1" applyFont="1" applyFill="1" applyBorder="1" applyAlignment="1" applyProtection="1">
      <alignment horizontal="left"/>
      <protection/>
    </xf>
    <xf numFmtId="189" fontId="7" fillId="0" borderId="10" xfId="49" applyNumberFormat="1" applyFont="1" applyFill="1" applyBorder="1" applyAlignment="1" applyProtection="1">
      <alignment horizontal="right" vertical="center"/>
      <protection/>
    </xf>
    <xf numFmtId="189" fontId="7" fillId="0" borderId="25" xfId="49" applyNumberFormat="1" applyFont="1" applyFill="1" applyBorder="1" applyAlignment="1" applyProtection="1">
      <alignment vertical="center"/>
      <protection/>
    </xf>
    <xf numFmtId="0" fontId="7" fillId="0" borderId="10" xfId="49" applyNumberFormat="1" applyFont="1" applyFill="1" applyBorder="1" applyAlignment="1" applyProtection="1">
      <alignment horizontal="left"/>
      <protection/>
    </xf>
    <xf numFmtId="189" fontId="7" fillId="0" borderId="10" xfId="61" applyNumberFormat="1" applyFont="1" applyFill="1" applyBorder="1" applyAlignment="1" applyProtection="1">
      <alignment horizontal="right" vertical="center"/>
      <protection/>
    </xf>
    <xf numFmtId="189" fontId="7" fillId="0" borderId="10" xfId="61" applyNumberFormat="1" applyFont="1" applyFill="1" applyBorder="1" applyAlignment="1" applyProtection="1">
      <alignment horizontal="center"/>
      <protection/>
    </xf>
    <xf numFmtId="189" fontId="7" fillId="0" borderId="25" xfId="61" applyNumberFormat="1" applyFont="1" applyFill="1" applyBorder="1" applyAlignment="1" applyProtection="1">
      <alignment vertical="center"/>
      <protection/>
    </xf>
    <xf numFmtId="0" fontId="7" fillId="0" borderId="10" xfId="57" applyNumberFormat="1" applyFont="1" applyFill="1" applyBorder="1" applyAlignment="1" applyProtection="1">
      <alignment horizontal="left"/>
      <protection/>
    </xf>
    <xf numFmtId="189" fontId="7" fillId="0" borderId="10" xfId="57" applyNumberFormat="1" applyFont="1" applyFill="1" applyBorder="1" applyAlignment="1" applyProtection="1">
      <alignment horizontal="right" vertical="center"/>
      <protection/>
    </xf>
    <xf numFmtId="189" fontId="7" fillId="0" borderId="10" xfId="57" applyNumberFormat="1" applyFont="1" applyFill="1" applyBorder="1" applyAlignment="1" applyProtection="1">
      <alignment horizontal="center"/>
      <protection/>
    </xf>
    <xf numFmtId="189" fontId="7" fillId="0" borderId="25" xfId="57" applyNumberFormat="1" applyFont="1" applyFill="1" applyBorder="1" applyAlignment="1" applyProtection="1">
      <alignment vertical="center"/>
      <protection/>
    </xf>
    <xf numFmtId="0" fontId="7" fillId="0" borderId="10" xfId="58" applyNumberFormat="1" applyFont="1" applyFill="1" applyBorder="1" applyAlignment="1" applyProtection="1">
      <alignment horizontal="left" wrapText="1"/>
      <protection/>
    </xf>
    <xf numFmtId="189" fontId="7" fillId="0" borderId="10" xfId="58" applyNumberFormat="1" applyFont="1" applyFill="1" applyBorder="1" applyAlignment="1" applyProtection="1">
      <alignment horizontal="right" vertical="center"/>
      <protection/>
    </xf>
    <xf numFmtId="189" fontId="7" fillId="0" borderId="10" xfId="58" applyNumberFormat="1" applyFont="1" applyFill="1" applyBorder="1" applyAlignment="1" applyProtection="1">
      <alignment horizontal="center"/>
      <protection/>
    </xf>
    <xf numFmtId="189" fontId="7" fillId="0" borderId="25" xfId="58" applyNumberFormat="1" applyFont="1" applyFill="1" applyBorder="1" applyAlignment="1" applyProtection="1">
      <alignment vertical="center"/>
      <protection/>
    </xf>
    <xf numFmtId="0" fontId="7" fillId="0" borderId="10" xfId="56" applyNumberFormat="1" applyFont="1" applyFill="1" applyBorder="1" applyAlignment="1" applyProtection="1">
      <alignment horizontal="left"/>
      <protection/>
    </xf>
    <xf numFmtId="189" fontId="7" fillId="0" borderId="10" xfId="56" applyNumberFormat="1" applyFont="1" applyFill="1" applyBorder="1" applyAlignment="1" applyProtection="1">
      <alignment horizontal="right" vertical="center"/>
      <protection/>
    </xf>
    <xf numFmtId="189" fontId="7" fillId="0" borderId="25" xfId="56" applyNumberFormat="1" applyFont="1" applyFill="1" applyBorder="1" applyAlignment="1" applyProtection="1">
      <alignment vertical="center"/>
      <protection/>
    </xf>
    <xf numFmtId="0" fontId="7" fillId="0" borderId="10" xfId="63" applyNumberFormat="1" applyFont="1" applyFill="1" applyBorder="1" applyAlignment="1" applyProtection="1">
      <alignment horizontal="left"/>
      <protection/>
    </xf>
    <xf numFmtId="189" fontId="7" fillId="0" borderId="10" xfId="63" applyNumberFormat="1" applyFont="1" applyFill="1" applyBorder="1" applyAlignment="1" applyProtection="1">
      <alignment horizontal="right" vertical="center"/>
      <protection/>
    </xf>
    <xf numFmtId="189" fontId="7" fillId="0" borderId="10" xfId="63" applyNumberFormat="1" applyFont="1" applyFill="1" applyBorder="1" applyAlignment="1" applyProtection="1">
      <alignment horizontal="center"/>
      <protection/>
    </xf>
    <xf numFmtId="189" fontId="7" fillId="0" borderId="25" xfId="63" applyNumberFormat="1" applyFont="1" applyFill="1" applyBorder="1" applyAlignment="1" applyProtection="1">
      <alignment vertical="center"/>
      <protection/>
    </xf>
    <xf numFmtId="0" fontId="7" fillId="0" borderId="10" xfId="67" applyNumberFormat="1" applyFont="1" applyFill="1" applyBorder="1" applyAlignment="1" applyProtection="1">
      <alignment horizontal="left"/>
      <protection/>
    </xf>
    <xf numFmtId="189" fontId="7" fillId="0" borderId="10" xfId="67" applyNumberFormat="1" applyFont="1" applyFill="1" applyBorder="1" applyAlignment="1" applyProtection="1">
      <alignment horizontal="right" vertical="center"/>
      <protection/>
    </xf>
    <xf numFmtId="189" fontId="7" fillId="0" borderId="25" xfId="67" applyNumberFormat="1" applyFont="1" applyFill="1" applyBorder="1" applyAlignment="1" applyProtection="1">
      <alignment vertical="center"/>
      <protection/>
    </xf>
    <xf numFmtId="0" fontId="7" fillId="0" borderId="10" xfId="52" applyNumberFormat="1" applyFont="1" applyFill="1" applyBorder="1" applyAlignment="1" applyProtection="1">
      <alignment horizontal="left" wrapText="1"/>
      <protection/>
    </xf>
    <xf numFmtId="189" fontId="7" fillId="0" borderId="10" xfId="52" applyNumberFormat="1" applyFont="1" applyFill="1" applyBorder="1" applyAlignment="1" applyProtection="1">
      <alignment horizontal="right" vertical="center"/>
      <protection/>
    </xf>
    <xf numFmtId="189" fontId="7" fillId="0" borderId="10" xfId="55" applyNumberFormat="1" applyFont="1" applyFill="1" applyBorder="1" applyAlignment="1" applyProtection="1">
      <alignment horizontal="center"/>
      <protection/>
    </xf>
    <xf numFmtId="189" fontId="7" fillId="0" borderId="25" xfId="52" applyNumberFormat="1" applyFont="1" applyFill="1" applyBorder="1" applyAlignment="1" applyProtection="1">
      <alignment vertical="center"/>
      <protection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189" fontId="12" fillId="0" borderId="10" xfId="52" applyNumberFormat="1" applyFont="1" applyFill="1" applyBorder="1" applyAlignment="1" applyProtection="1">
      <alignment vertical="center"/>
      <protection/>
    </xf>
    <xf numFmtId="189" fontId="12" fillId="0" borderId="10" xfId="52" applyNumberFormat="1" applyFont="1" applyFill="1" applyBorder="1" applyAlignment="1" applyProtection="1">
      <alignment horizontal="center"/>
      <protection/>
    </xf>
    <xf numFmtId="189" fontId="12" fillId="0" borderId="25" xfId="52" applyNumberFormat="1" applyFont="1" applyFill="1" applyBorder="1" applyAlignment="1" applyProtection="1">
      <alignment vertical="center"/>
      <protection/>
    </xf>
    <xf numFmtId="0" fontId="62" fillId="0" borderId="40" xfId="0" applyFont="1" applyBorder="1" applyAlignment="1">
      <alignment horizontal="center" vertical="center"/>
    </xf>
    <xf numFmtId="191" fontId="62" fillId="0" borderId="40" xfId="0" applyNumberFormat="1" applyFont="1" applyBorder="1" applyAlignment="1">
      <alignment horizontal="center" vertical="center"/>
    </xf>
    <xf numFmtId="0" fontId="62" fillId="0" borderId="40" xfId="0" applyFont="1" applyBorder="1" applyAlignment="1">
      <alignment horizontal="left" vertical="center"/>
    </xf>
    <xf numFmtId="189" fontId="7" fillId="0" borderId="40" xfId="0" applyNumberFormat="1" applyFont="1" applyBorder="1" applyAlignment="1">
      <alignment vertical="center"/>
    </xf>
    <xf numFmtId="43" fontId="63" fillId="0" borderId="10" xfId="44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43" fontId="81" fillId="0" borderId="0" xfId="44" applyFont="1" applyAlignment="1">
      <alignment/>
    </xf>
    <xf numFmtId="43" fontId="62" fillId="0" borderId="0" xfId="44" applyFont="1" applyAlignment="1">
      <alignment/>
    </xf>
    <xf numFmtId="43" fontId="71" fillId="0" borderId="0" xfId="44" applyFont="1" applyAlignment="1">
      <alignment/>
    </xf>
    <xf numFmtId="43" fontId="63" fillId="2" borderId="10" xfId="44" applyFont="1" applyFill="1" applyBorder="1" applyAlignment="1">
      <alignment horizontal="center" vertical="center" wrapText="1"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43" fontId="63" fillId="0" borderId="10" xfId="44" applyFont="1" applyBorder="1" applyAlignment="1">
      <alignment vertical="center"/>
    </xf>
    <xf numFmtId="0" fontId="63" fillId="11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43" fontId="62" fillId="0" borderId="10" xfId="44" applyFont="1" applyBorder="1" applyAlignment="1">
      <alignment/>
    </xf>
    <xf numFmtId="0" fontId="62" fillId="9" borderId="10" xfId="0" applyFont="1" applyFill="1" applyBorder="1" applyAlignment="1">
      <alignment/>
    </xf>
    <xf numFmtId="43" fontId="62" fillId="9" borderId="10" xfId="44" applyFont="1" applyFill="1" applyBorder="1" applyAlignment="1">
      <alignment/>
    </xf>
    <xf numFmtId="0" fontId="6" fillId="0" borderId="0" xfId="69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0" fontId="12" fillId="0" borderId="41" xfId="54" applyFont="1" applyBorder="1" applyAlignment="1">
      <alignment horizontal="center"/>
      <protection/>
    </xf>
    <xf numFmtId="0" fontId="12" fillId="0" borderId="21" xfId="54" applyFont="1" applyBorder="1" applyAlignment="1">
      <alignment horizontal="center"/>
      <protection/>
    </xf>
    <xf numFmtId="0" fontId="63" fillId="0" borderId="0" xfId="54" applyFont="1" applyAlignment="1">
      <alignment horizontal="left" vertical="center"/>
      <protection/>
    </xf>
    <xf numFmtId="0" fontId="12" fillId="34" borderId="15" xfId="54" applyFont="1" applyFill="1" applyBorder="1" applyAlignment="1">
      <alignment horizontal="center"/>
      <protection/>
    </xf>
    <xf numFmtId="0" fontId="12" fillId="34" borderId="16" xfId="54" applyFont="1" applyFill="1" applyBorder="1" applyAlignment="1">
      <alignment horizontal="center"/>
      <protection/>
    </xf>
    <xf numFmtId="0" fontId="12" fillId="34" borderId="21" xfId="54" applyFont="1" applyFill="1" applyBorder="1" applyAlignment="1">
      <alignment horizontal="center"/>
      <protection/>
    </xf>
    <xf numFmtId="0" fontId="12" fillId="34" borderId="28" xfId="54" applyFont="1" applyFill="1" applyBorder="1" applyAlignment="1">
      <alignment horizontal="center"/>
      <protection/>
    </xf>
    <xf numFmtId="0" fontId="0" fillId="39" borderId="42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12" fillId="0" borderId="15" xfId="54" applyFont="1" applyBorder="1" applyAlignment="1">
      <alignment horizontal="center"/>
      <protection/>
    </xf>
    <xf numFmtId="0" fontId="12" fillId="0" borderId="16" xfId="54" applyFont="1" applyBorder="1" applyAlignment="1">
      <alignment horizontal="center"/>
      <protection/>
    </xf>
    <xf numFmtId="0" fontId="63" fillId="34" borderId="15" xfId="54" applyFont="1" applyFill="1" applyBorder="1" applyAlignment="1">
      <alignment horizontal="center"/>
      <protection/>
    </xf>
    <xf numFmtId="0" fontId="63" fillId="34" borderId="16" xfId="54" applyFont="1" applyFill="1" applyBorder="1" applyAlignment="1">
      <alignment horizontal="center"/>
      <protection/>
    </xf>
    <xf numFmtId="0" fontId="12" fillId="34" borderId="17" xfId="54" applyFont="1" applyFill="1" applyBorder="1" applyAlignment="1">
      <alignment horizontal="center"/>
      <protection/>
    </xf>
    <xf numFmtId="0" fontId="12" fillId="34" borderId="0" xfId="54" applyFont="1" applyFill="1" applyBorder="1" applyAlignment="1">
      <alignment horizontal="center"/>
      <protection/>
    </xf>
    <xf numFmtId="0" fontId="12" fillId="34" borderId="37" xfId="54" applyFont="1" applyFill="1" applyBorder="1" applyAlignment="1">
      <alignment horizontal="center"/>
      <protection/>
    </xf>
    <xf numFmtId="0" fontId="0" fillId="39" borderId="21" xfId="0" applyFill="1" applyBorder="1" applyAlignment="1">
      <alignment horizontal="center"/>
    </xf>
  </cellXfs>
  <cellStyles count="8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ครื่องหมายจุลภาค 2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1" xfId="48"/>
    <cellStyle name="ปกติ 12" xfId="49"/>
    <cellStyle name="ปกติ 15" xfId="50"/>
    <cellStyle name="ปกติ 16" xfId="51"/>
    <cellStyle name="ปกติ 17" xfId="52"/>
    <cellStyle name="ปกติ 2" xfId="53"/>
    <cellStyle name="ปกติ 2 2" xfId="54"/>
    <cellStyle name="ปกติ 20" xfId="55"/>
    <cellStyle name="ปกติ 21" xfId="56"/>
    <cellStyle name="ปกติ 23" xfId="57"/>
    <cellStyle name="ปกติ 25" xfId="58"/>
    <cellStyle name="ปกติ 28" xfId="59"/>
    <cellStyle name="ปกติ 3" xfId="60"/>
    <cellStyle name="ปกติ 30" xfId="61"/>
    <cellStyle name="ปกติ 32" xfId="62"/>
    <cellStyle name="ปกติ 33" xfId="63"/>
    <cellStyle name="ปกติ 34" xfId="64"/>
    <cellStyle name="ปกติ 4" xfId="65"/>
    <cellStyle name="ปกติ 6" xfId="66"/>
    <cellStyle name="ปกติ 7" xfId="67"/>
    <cellStyle name="ปกติ 8" xfId="68"/>
    <cellStyle name="ปกติ 9" xfId="69"/>
    <cellStyle name="ปกติ_Sheet1" xfId="70"/>
    <cellStyle name="ปกติ_Sheet1 2" xfId="71"/>
    <cellStyle name="ปกติ_Sheet2 2" xfId="72"/>
    <cellStyle name="ปกติ_ประมวลผล_2 2" xfId="73"/>
    <cellStyle name="ปกติ_ประมวลผล-เข้า 2" xfId="74"/>
    <cellStyle name="ปกติ_ประมวลผลเข้า_3 2" xfId="75"/>
    <cellStyle name="ปกติ_ประมวลออก_1" xfId="76"/>
    <cellStyle name="ปกติ_ประมวลออก_2 2" xfId="77"/>
    <cellStyle name="ป้อนค่า" xfId="78"/>
    <cellStyle name="ปานกลาง" xfId="79"/>
    <cellStyle name="ผลรวม" xfId="80"/>
    <cellStyle name="Currency" xfId="81"/>
    <cellStyle name="Currency [0]" xfId="82"/>
    <cellStyle name="ส่วนที่ถูกเน้น1" xfId="83"/>
    <cellStyle name="ส่วนที่ถูกเน้น2" xfId="84"/>
    <cellStyle name="ส่วนที่ถูกเน้น3" xfId="85"/>
    <cellStyle name="ส่วนที่ถูกเน้น4" xfId="86"/>
    <cellStyle name="ส่วนที่ถูกเน้น5" xfId="87"/>
    <cellStyle name="ส่วนที่ถูกเน้น6" xfId="88"/>
    <cellStyle name="หมายเหตุ" xfId="89"/>
    <cellStyle name="หัวเรื่อง 1" xfId="90"/>
    <cellStyle name="หัวเรื่อง 2" xfId="91"/>
    <cellStyle name="หัวเรื่อง 3" xfId="92"/>
    <cellStyle name="หัวเรื่อง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tabSelected="1" zoomScale="85" zoomScaleNormal="85" zoomScalePageLayoutView="0" workbookViewId="0" topLeftCell="A34">
      <selection activeCell="D20" sqref="D20"/>
    </sheetView>
  </sheetViews>
  <sheetFormatPr defaultColWidth="9.140625" defaultRowHeight="23.25" customHeight="1"/>
  <cols>
    <col min="1" max="1" width="7.421875" style="3" customWidth="1"/>
    <col min="2" max="2" width="45.140625" style="1" customWidth="1"/>
    <col min="3" max="3" width="21.28125" style="3" customWidth="1"/>
    <col min="4" max="4" width="23.28125" style="2" customWidth="1"/>
    <col min="5" max="5" width="23.00390625" style="2" customWidth="1"/>
    <col min="6" max="6" width="9.421875" style="1" customWidth="1"/>
    <col min="7" max="7" width="71.421875" style="1" customWidth="1"/>
    <col min="8" max="8" width="22.57421875" style="1" customWidth="1"/>
    <col min="9" max="9" width="25.7109375" style="1" customWidth="1"/>
    <col min="10" max="10" width="9.421875" style="1" customWidth="1"/>
    <col min="11" max="11" width="28.140625" style="1" customWidth="1"/>
    <col min="12" max="16384" width="9.00390625" style="1" customWidth="1"/>
  </cols>
  <sheetData>
    <row r="1" spans="1:11" ht="23.25" customHeight="1">
      <c r="A1" s="410" t="s">
        <v>9</v>
      </c>
      <c r="B1" s="410"/>
      <c r="C1" s="410"/>
      <c r="D1" s="410"/>
      <c r="E1" s="410"/>
      <c r="F1" s="409" t="s">
        <v>12</v>
      </c>
      <c r="G1" s="409"/>
      <c r="H1" s="409"/>
      <c r="I1" s="409"/>
      <c r="J1" s="409"/>
      <c r="K1" s="409"/>
    </row>
    <row r="2" spans="1:11" ht="23.25" customHeight="1">
      <c r="A2" s="410" t="s">
        <v>8</v>
      </c>
      <c r="B2" s="410"/>
      <c r="C2" s="410"/>
      <c r="D2" s="410"/>
      <c r="E2" s="410"/>
      <c r="F2" s="409" t="s">
        <v>18</v>
      </c>
      <c r="G2" s="409"/>
      <c r="H2" s="409"/>
      <c r="I2" s="409"/>
      <c r="J2" s="409"/>
      <c r="K2" s="409"/>
    </row>
    <row r="3" spans="1:11" ht="23.25" customHeight="1">
      <c r="A3" s="410" t="s">
        <v>58</v>
      </c>
      <c r="B3" s="410"/>
      <c r="C3" s="410"/>
      <c r="D3" s="410"/>
      <c r="E3" s="410"/>
      <c r="F3" s="409" t="s">
        <v>60</v>
      </c>
      <c r="G3" s="409"/>
      <c r="H3" s="409"/>
      <c r="I3" s="409"/>
      <c r="J3" s="409"/>
      <c r="K3" s="409"/>
    </row>
    <row r="4" spans="6:11" ht="23.25" customHeight="1">
      <c r="F4" s="8"/>
      <c r="G4" s="8"/>
      <c r="H4" s="8"/>
      <c r="I4" s="8"/>
      <c r="J4" s="8"/>
      <c r="K4" s="8"/>
    </row>
    <row r="5" spans="1:11" ht="23.25" customHeight="1">
      <c r="A5" s="59" t="s">
        <v>7</v>
      </c>
      <c r="B5" s="60" t="s">
        <v>6</v>
      </c>
      <c r="C5" s="60" t="s">
        <v>5</v>
      </c>
      <c r="D5" s="61" t="s">
        <v>4</v>
      </c>
      <c r="E5" s="96" t="s">
        <v>3</v>
      </c>
      <c r="F5" s="203" t="s">
        <v>7</v>
      </c>
      <c r="G5" s="204" t="s">
        <v>13</v>
      </c>
      <c r="H5" s="65" t="s">
        <v>14</v>
      </c>
      <c r="I5" s="65" t="s">
        <v>15</v>
      </c>
      <c r="J5" s="65" t="s">
        <v>16</v>
      </c>
      <c r="K5" s="65" t="s">
        <v>17</v>
      </c>
    </row>
    <row r="6" spans="1:11" ht="23.25" customHeight="1">
      <c r="A6" s="4">
        <v>1</v>
      </c>
      <c r="B6" s="10" t="s">
        <v>62</v>
      </c>
      <c r="C6" s="4">
        <v>27101971</v>
      </c>
      <c r="D6" s="89">
        <v>11245.07088</v>
      </c>
      <c r="E6" s="97">
        <v>288.794241</v>
      </c>
      <c r="F6" s="66">
        <v>1</v>
      </c>
      <c r="G6" s="95" t="s">
        <v>78</v>
      </c>
      <c r="H6" s="211">
        <v>7161614.14</v>
      </c>
      <c r="I6" s="209">
        <v>8528527</v>
      </c>
      <c r="J6" s="100" t="s">
        <v>55</v>
      </c>
      <c r="K6" s="209">
        <v>186429238</v>
      </c>
    </row>
    <row r="7" spans="1:13" ht="23.25" customHeight="1">
      <c r="A7" s="4">
        <v>2</v>
      </c>
      <c r="B7" s="10" t="s">
        <v>69</v>
      </c>
      <c r="C7" s="4">
        <v>87033276</v>
      </c>
      <c r="D7" s="89">
        <v>111.72</v>
      </c>
      <c r="E7" s="191">
        <v>39.579272</v>
      </c>
      <c r="F7" s="66">
        <v>2</v>
      </c>
      <c r="G7" s="95" t="s">
        <v>79</v>
      </c>
      <c r="H7" s="212">
        <v>2371359.12</v>
      </c>
      <c r="I7" s="209">
        <v>3087558</v>
      </c>
      <c r="J7" s="100" t="s">
        <v>55</v>
      </c>
      <c r="K7" s="209">
        <v>55196010</v>
      </c>
      <c r="M7" s="3"/>
    </row>
    <row r="8" spans="1:11" ht="23.25" customHeight="1">
      <c r="A8" s="4">
        <v>3</v>
      </c>
      <c r="B8" s="10" t="s">
        <v>63</v>
      </c>
      <c r="C8" s="4">
        <v>72142031</v>
      </c>
      <c r="D8" s="90">
        <v>1559.2077199999999</v>
      </c>
      <c r="E8" s="97">
        <v>25.559639</v>
      </c>
      <c r="F8" s="66">
        <v>3</v>
      </c>
      <c r="G8" s="93" t="s">
        <v>80</v>
      </c>
      <c r="H8" s="211">
        <v>767969.78</v>
      </c>
      <c r="I8" s="209">
        <v>1037797</v>
      </c>
      <c r="J8" s="100" t="s">
        <v>55</v>
      </c>
      <c r="K8" s="209">
        <v>29089642</v>
      </c>
    </row>
    <row r="9" spans="1:11" ht="23.25" customHeight="1">
      <c r="A9" s="4">
        <v>4</v>
      </c>
      <c r="B9" s="202" t="s">
        <v>64</v>
      </c>
      <c r="C9" s="92">
        <v>29224220</v>
      </c>
      <c r="D9" s="89">
        <v>229.622</v>
      </c>
      <c r="E9" s="97">
        <v>16.813908</v>
      </c>
      <c r="F9" s="66">
        <v>4</v>
      </c>
      <c r="G9" s="93" t="s">
        <v>63</v>
      </c>
      <c r="H9" s="211">
        <v>1559207.72</v>
      </c>
      <c r="I9" s="209">
        <v>1287151</v>
      </c>
      <c r="J9" s="100" t="s">
        <v>57</v>
      </c>
      <c r="K9" s="209">
        <v>25559639</v>
      </c>
    </row>
    <row r="10" spans="1:11" ht="23.25" customHeight="1">
      <c r="A10" s="4">
        <v>5</v>
      </c>
      <c r="B10" s="10" t="s">
        <v>71</v>
      </c>
      <c r="C10" s="4">
        <v>87011011</v>
      </c>
      <c r="D10" s="234">
        <v>137.98</v>
      </c>
      <c r="E10" s="248">
        <v>12.412685</v>
      </c>
      <c r="F10" s="66">
        <v>5</v>
      </c>
      <c r="G10" s="93" t="s">
        <v>64</v>
      </c>
      <c r="H10" s="213">
        <v>229622</v>
      </c>
      <c r="I10" s="209">
        <v>229979</v>
      </c>
      <c r="J10" s="100" t="s">
        <v>57</v>
      </c>
      <c r="K10" s="209">
        <v>16813908</v>
      </c>
    </row>
    <row r="11" spans="1:11" ht="23.25" customHeight="1">
      <c r="A11" s="217">
        <v>5</v>
      </c>
      <c r="B11" s="216" t="s">
        <v>65</v>
      </c>
      <c r="C11" s="217">
        <v>27101943</v>
      </c>
      <c r="D11" s="218">
        <v>173.557902</v>
      </c>
      <c r="E11" s="219">
        <v>12.182425</v>
      </c>
      <c r="F11" s="66">
        <v>6</v>
      </c>
      <c r="G11" s="9" t="s">
        <v>81</v>
      </c>
      <c r="H11" s="212">
        <v>33735</v>
      </c>
      <c r="I11" s="209">
        <v>18</v>
      </c>
      <c r="J11" s="100" t="s">
        <v>56</v>
      </c>
      <c r="K11" s="209">
        <v>13634990</v>
      </c>
    </row>
    <row r="12" spans="1:11" ht="23.25" customHeight="1">
      <c r="A12" s="4">
        <v>6</v>
      </c>
      <c r="B12" s="101" t="s">
        <v>66</v>
      </c>
      <c r="C12" s="4">
        <v>23099019</v>
      </c>
      <c r="D12" s="89">
        <v>818.404</v>
      </c>
      <c r="E12" s="97">
        <v>10.924219</v>
      </c>
      <c r="F12" s="66">
        <v>7</v>
      </c>
      <c r="G12" s="194" t="s">
        <v>65</v>
      </c>
      <c r="H12" s="212">
        <v>173557.902</v>
      </c>
      <c r="I12" s="209">
        <v>200805</v>
      </c>
      <c r="J12" s="100" t="s">
        <v>55</v>
      </c>
      <c r="K12" s="209">
        <v>12182425</v>
      </c>
    </row>
    <row r="13" spans="1:11" ht="23.25" customHeight="1">
      <c r="A13" s="4">
        <v>7</v>
      </c>
      <c r="B13" s="91" t="s">
        <v>67</v>
      </c>
      <c r="C13" s="4">
        <v>23099012</v>
      </c>
      <c r="D13" s="193">
        <v>679.81</v>
      </c>
      <c r="E13" s="192">
        <v>10.483153</v>
      </c>
      <c r="F13" s="66">
        <v>8</v>
      </c>
      <c r="G13" s="9" t="s">
        <v>66</v>
      </c>
      <c r="H13" s="211">
        <v>818404</v>
      </c>
      <c r="I13" s="209">
        <v>866404</v>
      </c>
      <c r="J13" s="100" t="s">
        <v>57</v>
      </c>
      <c r="K13" s="209">
        <v>10924219</v>
      </c>
    </row>
    <row r="14" spans="1:11" ht="23.25" customHeight="1">
      <c r="A14" s="4">
        <v>8</v>
      </c>
      <c r="B14" s="10" t="s">
        <v>68</v>
      </c>
      <c r="C14" s="92">
        <v>85071099</v>
      </c>
      <c r="D14" s="89">
        <v>89.1835</v>
      </c>
      <c r="E14" s="97">
        <v>10.32004</v>
      </c>
      <c r="F14" s="66">
        <v>9</v>
      </c>
      <c r="G14" s="93" t="s">
        <v>67</v>
      </c>
      <c r="H14" s="211">
        <v>679810</v>
      </c>
      <c r="I14" s="209">
        <v>799810</v>
      </c>
      <c r="J14" s="100" t="s">
        <v>57</v>
      </c>
      <c r="K14" s="209">
        <v>10483153</v>
      </c>
    </row>
    <row r="15" spans="1:11" ht="23.25" customHeight="1">
      <c r="A15" s="4">
        <v>9</v>
      </c>
      <c r="B15" s="91" t="s">
        <v>51</v>
      </c>
      <c r="C15" s="4">
        <v>68101910</v>
      </c>
      <c r="D15" s="89">
        <v>1543.1552900000002</v>
      </c>
      <c r="E15" s="97">
        <v>9.207379</v>
      </c>
      <c r="F15" s="66">
        <v>10</v>
      </c>
      <c r="G15" s="93" t="s">
        <v>68</v>
      </c>
      <c r="H15" s="211">
        <v>89183.5</v>
      </c>
      <c r="I15" s="209">
        <v>5087</v>
      </c>
      <c r="J15" s="100" t="s">
        <v>56</v>
      </c>
      <c r="K15" s="209">
        <v>10320040</v>
      </c>
    </row>
    <row r="16" spans="1:11" ht="24.75" customHeight="1">
      <c r="A16" s="6" t="s">
        <v>2</v>
      </c>
      <c r="B16" s="6"/>
      <c r="C16" s="6"/>
      <c r="D16" s="71">
        <f>SUM(D6:D15)</f>
        <v>16587.711291999996</v>
      </c>
      <c r="E16" s="98">
        <f>SUM(E6:E15)</f>
        <v>436.2769610000001</v>
      </c>
      <c r="F16" s="66">
        <v>11</v>
      </c>
      <c r="G16" s="93" t="s">
        <v>51</v>
      </c>
      <c r="H16" s="211">
        <v>1543155.29</v>
      </c>
      <c r="I16" s="209">
        <v>1528509</v>
      </c>
      <c r="J16" s="100" t="s">
        <v>57</v>
      </c>
      <c r="K16" s="209">
        <v>9207379</v>
      </c>
    </row>
    <row r="17" spans="1:11" ht="23.25" customHeight="1">
      <c r="A17" s="62">
        <v>11</v>
      </c>
      <c r="B17" s="7" t="s">
        <v>1</v>
      </c>
      <c r="C17" s="7"/>
      <c r="D17" s="72">
        <v>13128.071461000003</v>
      </c>
      <c r="E17" s="99">
        <v>392.0419459999999</v>
      </c>
      <c r="F17" s="66">
        <v>12</v>
      </c>
      <c r="G17" s="93" t="s">
        <v>82</v>
      </c>
      <c r="H17" s="211">
        <v>82747</v>
      </c>
      <c r="I17" s="209">
        <v>111067</v>
      </c>
      <c r="J17" s="100" t="s">
        <v>57</v>
      </c>
      <c r="K17" s="209">
        <v>8291348</v>
      </c>
    </row>
    <row r="18" spans="1:11" ht="23.25" customHeight="1" thickBot="1">
      <c r="A18" s="261" t="s">
        <v>0</v>
      </c>
      <c r="B18" s="262"/>
      <c r="C18" s="262"/>
      <c r="D18" s="263">
        <v>29715.782753</v>
      </c>
      <c r="E18" s="264">
        <v>828.318907</v>
      </c>
      <c r="F18" s="66">
        <v>13</v>
      </c>
      <c r="G18" s="9" t="s">
        <v>83</v>
      </c>
      <c r="H18" s="211">
        <v>68990</v>
      </c>
      <c r="I18" s="209">
        <v>314</v>
      </c>
      <c r="J18" s="100" t="s">
        <v>56</v>
      </c>
      <c r="K18" s="209">
        <v>7899463</v>
      </c>
    </row>
    <row r="19" spans="6:11" ht="23.25" customHeight="1" thickTop="1">
      <c r="F19" s="66">
        <v>14</v>
      </c>
      <c r="G19" s="93" t="s">
        <v>84</v>
      </c>
      <c r="H19" s="214">
        <v>166120.2</v>
      </c>
      <c r="I19" s="209">
        <v>167406</v>
      </c>
      <c r="J19" s="100" t="s">
        <v>57</v>
      </c>
      <c r="K19" s="210">
        <v>7834610</v>
      </c>
    </row>
    <row r="20" spans="1:11" ht="23.25" customHeight="1">
      <c r="A20" s="15"/>
      <c r="B20" s="235"/>
      <c r="C20" s="236"/>
      <c r="D20" s="191"/>
      <c r="E20" s="191"/>
      <c r="F20" s="66">
        <v>15</v>
      </c>
      <c r="G20" s="93" t="s">
        <v>85</v>
      </c>
      <c r="H20" s="211">
        <v>15820</v>
      </c>
      <c r="I20" s="2">
        <v>17</v>
      </c>
      <c r="J20" s="1" t="s">
        <v>56</v>
      </c>
      <c r="K20" s="209">
        <v>7644794</v>
      </c>
    </row>
    <row r="21" spans="1:11" ht="23.25" customHeight="1">
      <c r="A21" s="15"/>
      <c r="B21" s="14"/>
      <c r="C21" s="15"/>
      <c r="D21" s="37"/>
      <c r="E21" s="37"/>
      <c r="F21" s="66">
        <v>16</v>
      </c>
      <c r="G21" s="93" t="s">
        <v>86</v>
      </c>
      <c r="H21" s="214">
        <v>80136.36</v>
      </c>
      <c r="I21" s="209">
        <v>84158</v>
      </c>
      <c r="J21" s="100" t="s">
        <v>57</v>
      </c>
      <c r="K21" s="209">
        <v>7443762</v>
      </c>
    </row>
    <row r="22" spans="6:11" ht="23.25" customHeight="1">
      <c r="F22" s="66">
        <v>17</v>
      </c>
      <c r="G22" s="93" t="s">
        <v>87</v>
      </c>
      <c r="H22" s="214">
        <v>454260</v>
      </c>
      <c r="I22" s="209">
        <v>509000</v>
      </c>
      <c r="J22" s="100" t="s">
        <v>55</v>
      </c>
      <c r="K22" s="209">
        <v>7144387</v>
      </c>
    </row>
    <row r="23" spans="2:11" ht="23.25" customHeight="1">
      <c r="B23" s="69"/>
      <c r="C23" s="15"/>
      <c r="D23" s="70"/>
      <c r="E23" s="70"/>
      <c r="F23" s="66">
        <v>18</v>
      </c>
      <c r="G23" s="9" t="s">
        <v>88</v>
      </c>
      <c r="H23" s="211">
        <v>117661.1</v>
      </c>
      <c r="I23" s="209">
        <v>117649</v>
      </c>
      <c r="J23" s="100" t="s">
        <v>55</v>
      </c>
      <c r="K23" s="209">
        <v>7071699</v>
      </c>
    </row>
    <row r="24" spans="2:11" ht="23.25" customHeight="1">
      <c r="B24" s="14"/>
      <c r="C24" s="15"/>
      <c r="D24" s="63"/>
      <c r="E24" s="37"/>
      <c r="F24" s="66">
        <v>19</v>
      </c>
      <c r="G24" s="9" t="s">
        <v>89</v>
      </c>
      <c r="H24" s="211">
        <v>321120</v>
      </c>
      <c r="I24" s="209">
        <v>426000</v>
      </c>
      <c r="J24" s="100" t="s">
        <v>55</v>
      </c>
      <c r="K24" s="209">
        <v>6995571</v>
      </c>
    </row>
    <row r="25" spans="2:11" ht="23.25" customHeight="1">
      <c r="B25" s="14"/>
      <c r="C25" s="39"/>
      <c r="D25" s="233"/>
      <c r="E25" s="116"/>
      <c r="F25" s="66">
        <v>20</v>
      </c>
      <c r="G25" s="93" t="s">
        <v>90</v>
      </c>
      <c r="H25" s="211">
        <v>233562.99</v>
      </c>
      <c r="I25" s="209">
        <v>233563</v>
      </c>
      <c r="J25" s="100" t="s">
        <v>57</v>
      </c>
      <c r="K25" s="209">
        <v>6480544</v>
      </c>
    </row>
    <row r="26" spans="2:11" ht="23.25" customHeight="1">
      <c r="B26" s="14"/>
      <c r="C26" s="15"/>
      <c r="D26" s="241"/>
      <c r="E26" s="37"/>
      <c r="F26" s="66">
        <v>21</v>
      </c>
      <c r="G26" s="93" t="s">
        <v>91</v>
      </c>
      <c r="H26" s="212">
        <v>84716.32</v>
      </c>
      <c r="I26" s="209">
        <v>84713</v>
      </c>
      <c r="J26" s="100" t="s">
        <v>57</v>
      </c>
      <c r="K26" s="209">
        <v>6353082</v>
      </c>
    </row>
    <row r="27" spans="2:11" ht="23.25" customHeight="1">
      <c r="B27" s="14"/>
      <c r="C27" s="39"/>
      <c r="D27" s="242"/>
      <c r="E27" s="38"/>
      <c r="F27" s="66">
        <v>22</v>
      </c>
      <c r="G27" s="9" t="s">
        <v>92</v>
      </c>
      <c r="H27" s="214">
        <v>315862</v>
      </c>
      <c r="I27" s="209">
        <v>315862</v>
      </c>
      <c r="J27" s="100" t="s">
        <v>57</v>
      </c>
      <c r="K27" s="209">
        <v>6113946</v>
      </c>
    </row>
    <row r="28" spans="2:11" ht="23.25" customHeight="1">
      <c r="B28" s="14"/>
      <c r="C28" s="15"/>
      <c r="D28" s="94"/>
      <c r="E28" s="38"/>
      <c r="F28" s="66">
        <v>23</v>
      </c>
      <c r="G28" s="9" t="s">
        <v>93</v>
      </c>
      <c r="H28" s="214">
        <v>513500</v>
      </c>
      <c r="I28" s="209">
        <v>513500</v>
      </c>
      <c r="J28" s="100" t="s">
        <v>57</v>
      </c>
      <c r="K28" s="209">
        <v>6039250</v>
      </c>
    </row>
    <row r="29" spans="2:11" ht="23.25" customHeight="1">
      <c r="B29" s="14"/>
      <c r="C29" s="15"/>
      <c r="D29" s="37"/>
      <c r="E29" s="37"/>
      <c r="F29" s="66">
        <v>24</v>
      </c>
      <c r="G29" s="9" t="s">
        <v>94</v>
      </c>
      <c r="H29" s="215">
        <v>66738.2</v>
      </c>
      <c r="I29" s="209">
        <v>87295</v>
      </c>
      <c r="J29" s="100" t="s">
        <v>57</v>
      </c>
      <c r="K29" s="209">
        <v>5925423</v>
      </c>
    </row>
    <row r="30" spans="6:11" ht="23.25" customHeight="1">
      <c r="F30" s="66">
        <v>25</v>
      </c>
      <c r="G30" s="221" t="s">
        <v>95</v>
      </c>
      <c r="H30" s="214">
        <v>349604</v>
      </c>
      <c r="I30" s="209">
        <v>379604</v>
      </c>
      <c r="J30" s="100" t="s">
        <v>57</v>
      </c>
      <c r="K30" s="209">
        <v>5766557</v>
      </c>
    </row>
    <row r="31" spans="6:11" ht="23.25" customHeight="1">
      <c r="F31" s="66">
        <v>26</v>
      </c>
      <c r="G31" s="93" t="s">
        <v>96</v>
      </c>
      <c r="H31" s="213">
        <v>100209.76</v>
      </c>
      <c r="I31" s="209">
        <v>97371</v>
      </c>
      <c r="J31" s="100" t="s">
        <v>55</v>
      </c>
      <c r="K31" s="209">
        <v>5601414</v>
      </c>
    </row>
    <row r="32" spans="6:11" ht="23.25" customHeight="1">
      <c r="F32" s="66">
        <v>27</v>
      </c>
      <c r="G32" s="93" t="s">
        <v>93</v>
      </c>
      <c r="H32" s="214">
        <v>442500</v>
      </c>
      <c r="I32" s="209">
        <v>442500</v>
      </c>
      <c r="J32" s="100" t="s">
        <v>57</v>
      </c>
      <c r="K32" s="209">
        <v>5383750</v>
      </c>
    </row>
    <row r="33" spans="6:11" ht="23.25" customHeight="1">
      <c r="F33" s="66">
        <v>28</v>
      </c>
      <c r="G33" s="93" t="s">
        <v>97</v>
      </c>
      <c r="H33" s="214">
        <v>36258.6</v>
      </c>
      <c r="I33" s="209">
        <v>31836</v>
      </c>
      <c r="J33" s="100" t="s">
        <v>57</v>
      </c>
      <c r="K33" s="209">
        <v>4951760</v>
      </c>
    </row>
    <row r="34" spans="6:11" ht="23.25" customHeight="1">
      <c r="F34" s="66">
        <v>29</v>
      </c>
      <c r="G34" s="93" t="s">
        <v>98</v>
      </c>
      <c r="H34" s="214">
        <v>27231.76</v>
      </c>
      <c r="I34" s="209">
        <v>728</v>
      </c>
      <c r="J34" s="100" t="s">
        <v>56</v>
      </c>
      <c r="K34" s="209">
        <v>4896720</v>
      </c>
    </row>
    <row r="35" spans="6:11" ht="23.25" customHeight="1">
      <c r="F35" s="66">
        <v>30</v>
      </c>
      <c r="G35" s="9" t="s">
        <v>99</v>
      </c>
      <c r="H35" s="213">
        <v>420000</v>
      </c>
      <c r="I35" s="209">
        <v>420000</v>
      </c>
      <c r="J35" s="100" t="s">
        <v>57</v>
      </c>
      <c r="K35" s="209">
        <v>4765959</v>
      </c>
    </row>
    <row r="36" spans="6:11" ht="23.25" customHeight="1">
      <c r="F36" s="66">
        <v>31</v>
      </c>
      <c r="G36" s="9" t="s">
        <v>100</v>
      </c>
      <c r="H36" s="214">
        <v>278016</v>
      </c>
      <c r="I36" s="209">
        <v>278017</v>
      </c>
      <c r="J36" s="100" t="s">
        <v>55</v>
      </c>
      <c r="K36" s="209">
        <v>4638200</v>
      </c>
    </row>
    <row r="37" spans="1:11" ht="23.25" customHeight="1">
      <c r="A37" s="5" t="s">
        <v>9</v>
      </c>
      <c r="B37" s="5"/>
      <c r="C37" s="5"/>
      <c r="D37" s="5"/>
      <c r="E37" s="5"/>
      <c r="F37" s="66">
        <v>32</v>
      </c>
      <c r="G37" s="93" t="s">
        <v>101</v>
      </c>
      <c r="H37" s="212">
        <v>52920.6</v>
      </c>
      <c r="I37" s="209">
        <v>53116</v>
      </c>
      <c r="J37" s="100" t="s">
        <v>57</v>
      </c>
      <c r="K37" s="209">
        <v>4606538</v>
      </c>
    </row>
    <row r="38" spans="1:11" ht="23.25" customHeight="1">
      <c r="A38" s="5" t="s">
        <v>8</v>
      </c>
      <c r="B38" s="5"/>
      <c r="C38" s="5"/>
      <c r="D38" s="5"/>
      <c r="E38" s="5"/>
      <c r="F38" s="66">
        <v>33</v>
      </c>
      <c r="G38" s="9" t="s">
        <v>102</v>
      </c>
      <c r="H38" s="214">
        <v>143036.972</v>
      </c>
      <c r="I38" s="209">
        <v>113916</v>
      </c>
      <c r="J38" s="100" t="s">
        <v>57</v>
      </c>
      <c r="K38" s="209">
        <v>4606301</v>
      </c>
    </row>
    <row r="39" spans="1:11" ht="23.25" customHeight="1">
      <c r="A39" s="5" t="s">
        <v>59</v>
      </c>
      <c r="B39" s="5"/>
      <c r="C39" s="5"/>
      <c r="D39" s="5"/>
      <c r="E39" s="5"/>
      <c r="F39" s="66">
        <v>34</v>
      </c>
      <c r="G39" s="220" t="s">
        <v>103</v>
      </c>
      <c r="H39" s="212">
        <v>68990</v>
      </c>
      <c r="I39" s="209">
        <v>5</v>
      </c>
      <c r="J39" s="100" t="s">
        <v>56</v>
      </c>
      <c r="K39" s="209">
        <v>4513222</v>
      </c>
    </row>
    <row r="40" spans="6:11" ht="23.25" customHeight="1">
      <c r="F40" s="66">
        <v>35</v>
      </c>
      <c r="G40" s="9" t="s">
        <v>104</v>
      </c>
      <c r="H40" s="211">
        <v>358629.642</v>
      </c>
      <c r="I40" s="209">
        <v>120997</v>
      </c>
      <c r="J40" s="100" t="s">
        <v>61</v>
      </c>
      <c r="K40" s="209">
        <v>4255234</v>
      </c>
    </row>
    <row r="41" spans="1:11" ht="23.25" customHeight="1">
      <c r="A41" s="222" t="s">
        <v>7</v>
      </c>
      <c r="B41" s="223" t="s">
        <v>6</v>
      </c>
      <c r="C41" s="223" t="s">
        <v>5</v>
      </c>
      <c r="D41" s="224" t="s">
        <v>4</v>
      </c>
      <c r="E41" s="225" t="s">
        <v>3</v>
      </c>
      <c r="F41" s="66">
        <v>36</v>
      </c>
      <c r="G41" s="9" t="s">
        <v>105</v>
      </c>
      <c r="H41" s="212">
        <v>110714</v>
      </c>
      <c r="I41" s="209">
        <v>172196</v>
      </c>
      <c r="J41" s="100" t="s">
        <v>57</v>
      </c>
      <c r="K41" s="209">
        <v>4239418</v>
      </c>
    </row>
    <row r="42" spans="1:11" ht="23.25" customHeight="1">
      <c r="A42" s="226">
        <v>1</v>
      </c>
      <c r="B42" s="227" t="s">
        <v>62</v>
      </c>
      <c r="C42" s="228">
        <v>27101971</v>
      </c>
      <c r="D42" s="229">
        <v>147304.65087999997</v>
      </c>
      <c r="E42" s="230">
        <v>3522.070988</v>
      </c>
      <c r="F42" s="66">
        <v>37</v>
      </c>
      <c r="G42" s="9" t="s">
        <v>106</v>
      </c>
      <c r="H42" s="211">
        <v>268150</v>
      </c>
      <c r="I42" s="209">
        <v>268150</v>
      </c>
      <c r="J42" s="100" t="s">
        <v>57</v>
      </c>
      <c r="K42" s="209">
        <v>4131865</v>
      </c>
    </row>
    <row r="43" spans="1:11" ht="23.25" customHeight="1">
      <c r="A43" s="4">
        <v>2</v>
      </c>
      <c r="B43" s="227" t="s">
        <v>70</v>
      </c>
      <c r="C43" s="228">
        <v>87033371</v>
      </c>
      <c r="D43" s="229">
        <v>1226.6770600000002</v>
      </c>
      <c r="E43" s="230">
        <v>524.0591498900001</v>
      </c>
      <c r="F43" s="66">
        <v>38</v>
      </c>
      <c r="G43" s="9" t="s">
        <v>107</v>
      </c>
      <c r="H43" s="214">
        <v>74000</v>
      </c>
      <c r="I43" s="209">
        <v>73933</v>
      </c>
      <c r="J43" s="100" t="s">
        <v>57</v>
      </c>
      <c r="K43" s="209">
        <v>4088077</v>
      </c>
    </row>
    <row r="44" spans="1:11" ht="23.25" customHeight="1">
      <c r="A44" s="4">
        <v>3</v>
      </c>
      <c r="B44" s="227" t="s">
        <v>71</v>
      </c>
      <c r="C44" s="228">
        <v>87019310</v>
      </c>
      <c r="D44" s="229">
        <v>1638.9335</v>
      </c>
      <c r="E44" s="230">
        <v>255.94383857</v>
      </c>
      <c r="F44" s="66">
        <v>39</v>
      </c>
      <c r="G44" s="9" t="s">
        <v>108</v>
      </c>
      <c r="H44" s="211">
        <v>1936140</v>
      </c>
      <c r="I44" s="209">
        <v>1846920</v>
      </c>
      <c r="J44" s="100" t="s">
        <v>57</v>
      </c>
      <c r="K44" s="209">
        <v>3894906</v>
      </c>
    </row>
    <row r="45" spans="1:11" ht="23.25" customHeight="1">
      <c r="A45" s="226">
        <v>4</v>
      </c>
      <c r="B45" s="227" t="s">
        <v>64</v>
      </c>
      <c r="C45" s="228">
        <v>29224220</v>
      </c>
      <c r="D45" s="229">
        <v>6782.95173</v>
      </c>
      <c r="E45" s="230">
        <v>190.65629139</v>
      </c>
      <c r="F45" s="66">
        <v>40</v>
      </c>
      <c r="G45" s="9" t="s">
        <v>109</v>
      </c>
      <c r="H45" s="211">
        <v>371500</v>
      </c>
      <c r="I45" s="209">
        <v>371500</v>
      </c>
      <c r="J45" s="100" t="s">
        <v>57</v>
      </c>
      <c r="K45" s="209">
        <v>3694700</v>
      </c>
    </row>
    <row r="46" spans="1:11" ht="23.25" customHeight="1">
      <c r="A46" s="4">
        <v>5</v>
      </c>
      <c r="B46" s="231" t="s">
        <v>72</v>
      </c>
      <c r="C46" s="228">
        <v>19051000</v>
      </c>
      <c r="D46" s="229">
        <v>1109.61906</v>
      </c>
      <c r="E46" s="230">
        <v>117.65124577</v>
      </c>
      <c r="F46" s="66">
        <v>41</v>
      </c>
      <c r="G46" s="9" t="s">
        <v>49</v>
      </c>
      <c r="H46" s="212">
        <v>367938</v>
      </c>
      <c r="I46" s="209">
        <v>367938</v>
      </c>
      <c r="J46" s="100" t="s">
        <v>57</v>
      </c>
      <c r="K46" s="209">
        <v>3397555</v>
      </c>
    </row>
    <row r="47" spans="1:11" ht="23.25" customHeight="1">
      <c r="A47" s="4">
        <v>6</v>
      </c>
      <c r="B47" s="227" t="s">
        <v>74</v>
      </c>
      <c r="C47" s="228">
        <v>23099019</v>
      </c>
      <c r="D47" s="229">
        <v>8389.196</v>
      </c>
      <c r="E47" s="230">
        <v>114.342273</v>
      </c>
      <c r="F47" s="66">
        <v>42</v>
      </c>
      <c r="G47" s="9" t="s">
        <v>110</v>
      </c>
      <c r="H47" s="211">
        <v>46145.508</v>
      </c>
      <c r="I47" s="209">
        <v>45740</v>
      </c>
      <c r="J47" s="100" t="s">
        <v>57</v>
      </c>
      <c r="K47" s="209">
        <v>3386104</v>
      </c>
    </row>
    <row r="48" spans="1:11" ht="23.25" customHeight="1">
      <c r="A48" s="226">
        <v>7</v>
      </c>
      <c r="B48" s="227" t="s">
        <v>73</v>
      </c>
      <c r="C48" s="228">
        <v>39232199</v>
      </c>
      <c r="D48" s="229">
        <v>1458.90768</v>
      </c>
      <c r="E48" s="230">
        <v>110.60237411</v>
      </c>
      <c r="F48" s="66">
        <v>43</v>
      </c>
      <c r="G48" s="9" t="s">
        <v>111</v>
      </c>
      <c r="H48" s="214">
        <v>9874</v>
      </c>
      <c r="I48" s="209">
        <v>105</v>
      </c>
      <c r="J48" s="100" t="s">
        <v>56</v>
      </c>
      <c r="K48" s="209">
        <v>3121004</v>
      </c>
    </row>
    <row r="49" spans="1:11" ht="23.25" customHeight="1">
      <c r="A49" s="4">
        <v>8</v>
      </c>
      <c r="B49" s="227" t="s">
        <v>75</v>
      </c>
      <c r="C49" s="228">
        <v>22029950</v>
      </c>
      <c r="D49" s="229">
        <v>4596.7152320000005</v>
      </c>
      <c r="E49" s="230">
        <v>107.30260500000001</v>
      </c>
      <c r="F49" s="66">
        <v>44</v>
      </c>
      <c r="G49" s="9" t="s">
        <v>112</v>
      </c>
      <c r="H49" s="211">
        <v>134187.84</v>
      </c>
      <c r="I49" s="209">
        <v>165664</v>
      </c>
      <c r="J49" s="100" t="s">
        <v>55</v>
      </c>
      <c r="K49" s="209">
        <v>3102753</v>
      </c>
    </row>
    <row r="50" spans="1:11" ht="23.25" customHeight="1">
      <c r="A50" s="4">
        <v>9</v>
      </c>
      <c r="B50" s="227" t="s">
        <v>77</v>
      </c>
      <c r="C50" s="228">
        <v>72142011</v>
      </c>
      <c r="D50" s="229">
        <v>5407.51387</v>
      </c>
      <c r="E50" s="230">
        <v>105.97305800000001</v>
      </c>
      <c r="F50" s="66">
        <v>45</v>
      </c>
      <c r="G50" s="194" t="s">
        <v>113</v>
      </c>
      <c r="H50" s="213">
        <v>76592.6</v>
      </c>
      <c r="I50" s="209">
        <v>58020</v>
      </c>
      <c r="J50" s="100" t="s">
        <v>57</v>
      </c>
      <c r="K50" s="209">
        <v>3069950</v>
      </c>
    </row>
    <row r="51" spans="1:11" ht="23.25" customHeight="1">
      <c r="A51" s="226">
        <v>10</v>
      </c>
      <c r="B51" s="232" t="s">
        <v>76</v>
      </c>
      <c r="C51" s="228">
        <v>21069059</v>
      </c>
      <c r="D51" s="229">
        <v>1516.12882</v>
      </c>
      <c r="E51" s="230">
        <v>93.43087750000001</v>
      </c>
      <c r="F51" s="66">
        <v>46</v>
      </c>
      <c r="G51" s="9" t="s">
        <v>109</v>
      </c>
      <c r="H51" s="212">
        <v>255500</v>
      </c>
      <c r="I51" s="209">
        <v>255500</v>
      </c>
      <c r="J51" s="100" t="s">
        <v>57</v>
      </c>
      <c r="K51" s="209">
        <v>3044600</v>
      </c>
    </row>
    <row r="52" spans="1:11" ht="23.25" customHeight="1">
      <c r="A52" s="6" t="s">
        <v>2</v>
      </c>
      <c r="B52" s="6"/>
      <c r="C52" s="217"/>
      <c r="D52" s="258">
        <f>SUM(D42:D51)</f>
        <v>179431.29383199997</v>
      </c>
      <c r="E52" s="259">
        <f>SUM(E42:E51)</f>
        <v>5142.032701229999</v>
      </c>
      <c r="F52" s="66">
        <v>47</v>
      </c>
      <c r="G52" s="9" t="s">
        <v>114</v>
      </c>
      <c r="H52" s="214">
        <v>22822.76</v>
      </c>
      <c r="I52" s="209">
        <v>22827</v>
      </c>
      <c r="J52" s="100" t="s">
        <v>57</v>
      </c>
      <c r="K52" s="209">
        <v>3027642</v>
      </c>
    </row>
    <row r="53" spans="1:11" ht="23.25" customHeight="1">
      <c r="A53" s="62">
        <v>11</v>
      </c>
      <c r="B53" s="7" t="s">
        <v>1</v>
      </c>
      <c r="C53" s="6"/>
      <c r="D53" s="239">
        <v>212176.256264</v>
      </c>
      <c r="E53" s="240">
        <v>5619.831201770003</v>
      </c>
      <c r="F53" s="66">
        <v>48</v>
      </c>
      <c r="G53" s="9" t="s">
        <v>115</v>
      </c>
      <c r="H53" s="214">
        <v>2074.95</v>
      </c>
      <c r="I53" s="209">
        <v>2077</v>
      </c>
      <c r="J53" s="100" t="s">
        <v>57</v>
      </c>
      <c r="K53" s="209">
        <v>3010140</v>
      </c>
    </row>
    <row r="54" spans="1:11" ht="23.25" customHeight="1" thickBot="1">
      <c r="A54" s="262" t="s">
        <v>0</v>
      </c>
      <c r="B54" s="262"/>
      <c r="C54" s="265"/>
      <c r="D54" s="266">
        <v>391607.55009599996</v>
      </c>
      <c r="E54" s="267">
        <v>10761.863903000001</v>
      </c>
      <c r="F54" s="66">
        <v>49</v>
      </c>
      <c r="G54" s="9" t="s">
        <v>116</v>
      </c>
      <c r="H54" s="214">
        <v>358629.642</v>
      </c>
      <c r="I54" s="209">
        <v>243593</v>
      </c>
      <c r="J54" s="100" t="s">
        <v>55</v>
      </c>
      <c r="K54" s="209">
        <v>2737139</v>
      </c>
    </row>
    <row r="55" spans="1:11" ht="23.25" customHeight="1" thickTop="1">
      <c r="A55" s="237"/>
      <c r="B55" s="237"/>
      <c r="C55" s="237"/>
      <c r="D55" s="238"/>
      <c r="E55" s="238"/>
      <c r="F55" s="66">
        <v>50</v>
      </c>
      <c r="G55" s="9" t="s">
        <v>117</v>
      </c>
      <c r="H55" s="212">
        <v>16901</v>
      </c>
      <c r="I55" s="209">
        <v>366</v>
      </c>
      <c r="J55" s="100" t="s">
        <v>56</v>
      </c>
      <c r="K55" s="209">
        <v>2582406</v>
      </c>
    </row>
    <row r="56" spans="2:11" ht="23.25" customHeight="1">
      <c r="B56" s="14"/>
      <c r="C56" s="15"/>
      <c r="D56" s="243"/>
      <c r="E56" s="244"/>
      <c r="F56" s="64" t="s">
        <v>2</v>
      </c>
      <c r="H56" s="260">
        <f>SUM(H6:H55)</f>
        <v>24277420.25600001</v>
      </c>
      <c r="I56" s="260">
        <f>SUM(I6:I55)</f>
        <v>26054808</v>
      </c>
      <c r="J56" s="260"/>
      <c r="K56" s="260">
        <f>SUM(K6:K55)</f>
        <v>575592436</v>
      </c>
    </row>
    <row r="57" spans="2:11" ht="23.25" customHeight="1">
      <c r="B57" s="14"/>
      <c r="C57" s="15"/>
      <c r="D57" s="245"/>
      <c r="E57" s="246"/>
      <c r="F57" s="64" t="s">
        <v>1</v>
      </c>
      <c r="H57" s="67">
        <f>H58-H56</f>
        <v>5438362.49699999</v>
      </c>
      <c r="I57" s="67">
        <f>I58-I56</f>
        <v>5832787</v>
      </c>
      <c r="J57" s="67"/>
      <c r="K57" s="68">
        <f>K58-K56</f>
        <v>252726471</v>
      </c>
    </row>
    <row r="58" spans="2:11" ht="24" customHeight="1" thickBot="1">
      <c r="B58" s="14"/>
      <c r="C58" s="15"/>
      <c r="D58" s="244"/>
      <c r="E58" s="247"/>
      <c r="F58" s="64" t="s">
        <v>10</v>
      </c>
      <c r="G58" s="250"/>
      <c r="H58" s="255">
        <v>29715782.753</v>
      </c>
      <c r="I58" s="256">
        <v>31887595</v>
      </c>
      <c r="J58" s="257"/>
      <c r="K58" s="256">
        <v>828318907</v>
      </c>
    </row>
    <row r="59" spans="2:13" ht="23.25" customHeight="1" thickTop="1">
      <c r="B59" s="14"/>
      <c r="C59" s="16"/>
      <c r="D59" s="37"/>
      <c r="G59" s="251"/>
      <c r="H59" s="252"/>
      <c r="I59" s="253"/>
      <c r="J59" s="254"/>
      <c r="K59" s="253"/>
      <c r="L59" s="252"/>
      <c r="M59" s="252"/>
    </row>
    <row r="60" spans="2:13" ht="23.25" customHeight="1">
      <c r="B60" s="14"/>
      <c r="C60" s="16"/>
      <c r="D60" s="241"/>
      <c r="E60" s="241"/>
      <c r="G60" s="251"/>
      <c r="H60" s="252"/>
      <c r="I60" s="253"/>
      <c r="J60" s="254"/>
      <c r="K60" s="253"/>
      <c r="L60" s="252"/>
      <c r="M60" s="252"/>
    </row>
    <row r="61" spans="2:13" ht="23.25" customHeight="1">
      <c r="B61" s="14"/>
      <c r="C61" s="16"/>
      <c r="D61" s="238"/>
      <c r="E61" s="238"/>
      <c r="G61" s="251"/>
      <c r="H61" s="241"/>
      <c r="I61" s="253"/>
      <c r="J61" s="254"/>
      <c r="K61" s="253"/>
      <c r="L61" s="252"/>
      <c r="M61" s="252"/>
    </row>
    <row r="62" spans="2:13" ht="23.25" customHeight="1">
      <c r="B62" s="14"/>
      <c r="C62" s="16"/>
      <c r="D62" s="241"/>
      <c r="E62" s="241"/>
      <c r="G62" s="251"/>
      <c r="H62" s="252"/>
      <c r="I62" s="253"/>
      <c r="J62" s="254"/>
      <c r="K62" s="253"/>
      <c r="L62" s="252"/>
      <c r="M62" s="252"/>
    </row>
    <row r="63" spans="2:13" ht="23.25" customHeight="1">
      <c r="B63" s="14"/>
      <c r="E63" s="16"/>
      <c r="G63" s="251"/>
      <c r="H63" s="252"/>
      <c r="I63" s="253"/>
      <c r="J63" s="254"/>
      <c r="K63" s="253"/>
      <c r="L63" s="252"/>
      <c r="M63" s="252"/>
    </row>
    <row r="64" spans="2:13" ht="23.25" customHeight="1">
      <c r="B64" s="14"/>
      <c r="C64" s="16"/>
      <c r="G64" s="251"/>
      <c r="H64" s="252"/>
      <c r="I64" s="253"/>
      <c r="J64" s="254"/>
      <c r="K64" s="253"/>
      <c r="L64" s="252"/>
      <c r="M64" s="252"/>
    </row>
    <row r="65" spans="2:13" ht="23.25" customHeight="1">
      <c r="B65" s="14"/>
      <c r="C65" s="16"/>
      <c r="G65" s="251"/>
      <c r="H65" s="252"/>
      <c r="I65" s="253"/>
      <c r="J65" s="254"/>
      <c r="K65" s="253"/>
      <c r="L65" s="252"/>
      <c r="M65" s="252"/>
    </row>
    <row r="66" spans="2:13" ht="23.25" customHeight="1">
      <c r="B66" s="14"/>
      <c r="C66" s="16"/>
      <c r="G66" s="251"/>
      <c r="H66" s="252"/>
      <c r="I66" s="253"/>
      <c r="J66" s="254"/>
      <c r="K66" s="253"/>
      <c r="L66" s="252"/>
      <c r="M66" s="252"/>
    </row>
    <row r="67" spans="2:13" ht="23.25" customHeight="1">
      <c r="B67" s="14"/>
      <c r="C67" s="16"/>
      <c r="G67" s="251"/>
      <c r="H67" s="252"/>
      <c r="I67" s="253"/>
      <c r="J67" s="254"/>
      <c r="K67" s="253"/>
      <c r="L67" s="252"/>
      <c r="M67" s="252"/>
    </row>
    <row r="68" spans="2:13" ht="23.25" customHeight="1">
      <c r="B68" s="14"/>
      <c r="C68" s="17"/>
      <c r="G68" s="251"/>
      <c r="H68" s="252"/>
      <c r="I68" s="253"/>
      <c r="J68" s="254"/>
      <c r="K68" s="253"/>
      <c r="L68" s="252"/>
      <c r="M68" s="252"/>
    </row>
    <row r="69" spans="7:13" ht="23.25" customHeight="1">
      <c r="G69" s="251"/>
      <c r="H69" s="252"/>
      <c r="I69" s="253"/>
      <c r="J69" s="254"/>
      <c r="K69" s="253"/>
      <c r="L69" s="252"/>
      <c r="M69" s="252"/>
    </row>
    <row r="70" spans="7:13" ht="23.25" customHeight="1">
      <c r="G70" s="251"/>
      <c r="H70" s="252"/>
      <c r="I70" s="253"/>
      <c r="J70" s="254"/>
      <c r="K70" s="253"/>
      <c r="L70" s="252"/>
      <c r="M70" s="252"/>
    </row>
    <row r="71" spans="7:13" ht="23.25" customHeight="1">
      <c r="G71" s="251"/>
      <c r="H71" s="252"/>
      <c r="I71" s="253"/>
      <c r="J71" s="254"/>
      <c r="K71" s="253"/>
      <c r="L71" s="252"/>
      <c r="M71" s="252"/>
    </row>
    <row r="72" spans="7:13" ht="23.25" customHeight="1">
      <c r="G72" s="251"/>
      <c r="H72" s="252"/>
      <c r="I72" s="253"/>
      <c r="J72" s="254"/>
      <c r="K72" s="253"/>
      <c r="L72" s="252"/>
      <c r="M72" s="252"/>
    </row>
    <row r="73" spans="7:13" ht="23.25" customHeight="1">
      <c r="G73" s="251"/>
      <c r="H73" s="252"/>
      <c r="I73" s="253"/>
      <c r="J73" s="254"/>
      <c r="K73" s="253"/>
      <c r="L73" s="252"/>
      <c r="M73" s="252"/>
    </row>
    <row r="74" spans="7:13" ht="23.25" customHeight="1">
      <c r="G74" s="251"/>
      <c r="H74" s="252"/>
      <c r="I74" s="253"/>
      <c r="J74" s="254"/>
      <c r="K74" s="253"/>
      <c r="L74" s="252"/>
      <c r="M74" s="252"/>
    </row>
    <row r="75" spans="7:13" ht="23.25" customHeight="1">
      <c r="G75" s="251"/>
      <c r="H75" s="252"/>
      <c r="I75" s="253"/>
      <c r="J75" s="254"/>
      <c r="K75" s="253"/>
      <c r="L75" s="252"/>
      <c r="M75" s="252"/>
    </row>
    <row r="76" spans="7:13" ht="23.25" customHeight="1">
      <c r="G76" s="252"/>
      <c r="H76" s="252"/>
      <c r="I76" s="252"/>
      <c r="J76" s="252"/>
      <c r="K76" s="252"/>
      <c r="L76" s="252"/>
      <c r="M76" s="252"/>
    </row>
    <row r="77" spans="7:13" ht="23.25" customHeight="1">
      <c r="G77" s="252"/>
      <c r="H77" s="252"/>
      <c r="I77" s="252"/>
      <c r="J77" s="252"/>
      <c r="K77" s="252"/>
      <c r="L77" s="252"/>
      <c r="M77" s="252"/>
    </row>
    <row r="78" spans="7:13" ht="23.25" customHeight="1">
      <c r="G78" s="252"/>
      <c r="H78" s="252"/>
      <c r="I78" s="252"/>
      <c r="J78" s="252"/>
      <c r="K78" s="252"/>
      <c r="L78" s="252"/>
      <c r="M78" s="252"/>
    </row>
    <row r="79" spans="7:13" ht="23.25" customHeight="1">
      <c r="G79" s="252"/>
      <c r="H79" s="252"/>
      <c r="I79" s="252"/>
      <c r="J79" s="252"/>
      <c r="K79" s="252"/>
      <c r="L79" s="252"/>
      <c r="M79" s="252"/>
    </row>
    <row r="80" spans="7:13" ht="23.25" customHeight="1">
      <c r="G80" s="252"/>
      <c r="H80" s="252"/>
      <c r="I80" s="252"/>
      <c r="J80" s="252"/>
      <c r="K80" s="252"/>
      <c r="L80" s="252"/>
      <c r="M80" s="252"/>
    </row>
    <row r="81" spans="7:13" ht="23.25" customHeight="1">
      <c r="G81" s="252"/>
      <c r="H81" s="252"/>
      <c r="I81" s="252"/>
      <c r="J81" s="252"/>
      <c r="K81" s="252"/>
      <c r="L81" s="252"/>
      <c r="M81" s="252"/>
    </row>
    <row r="82" spans="7:13" ht="23.25" customHeight="1">
      <c r="G82" s="252"/>
      <c r="H82" s="252"/>
      <c r="I82" s="252"/>
      <c r="J82" s="252"/>
      <c r="K82" s="252"/>
      <c r="L82" s="252"/>
      <c r="M82" s="252"/>
    </row>
    <row r="83" spans="7:13" ht="23.25" customHeight="1">
      <c r="G83" s="252"/>
      <c r="H83" s="252"/>
      <c r="I83" s="252"/>
      <c r="J83" s="252"/>
      <c r="K83" s="252"/>
      <c r="L83" s="252"/>
      <c r="M83" s="252"/>
    </row>
    <row r="84" spans="7:13" ht="23.25" customHeight="1">
      <c r="G84" s="252"/>
      <c r="H84" s="252"/>
      <c r="I84" s="252"/>
      <c r="J84" s="252"/>
      <c r="K84" s="252"/>
      <c r="L84" s="252"/>
      <c r="M84" s="252"/>
    </row>
    <row r="85" spans="7:13" ht="23.25" customHeight="1">
      <c r="G85" s="252"/>
      <c r="H85" s="252"/>
      <c r="I85" s="252"/>
      <c r="J85" s="252"/>
      <c r="K85" s="252"/>
      <c r="L85" s="252"/>
      <c r="M85" s="252"/>
    </row>
    <row r="86" spans="7:13" ht="23.25" customHeight="1">
      <c r="G86" s="252"/>
      <c r="H86" s="252"/>
      <c r="I86" s="252"/>
      <c r="J86" s="252"/>
      <c r="K86" s="252"/>
      <c r="L86" s="252"/>
      <c r="M86" s="252"/>
    </row>
    <row r="87" spans="7:13" ht="23.25" customHeight="1">
      <c r="G87" s="252"/>
      <c r="H87" s="252"/>
      <c r="I87" s="252"/>
      <c r="J87" s="252"/>
      <c r="K87" s="252"/>
      <c r="L87" s="252"/>
      <c r="M87" s="252"/>
    </row>
    <row r="88" spans="7:13" ht="23.25" customHeight="1">
      <c r="G88" s="252"/>
      <c r="H88" s="252"/>
      <c r="I88" s="252"/>
      <c r="J88" s="252"/>
      <c r="K88" s="252"/>
      <c r="L88" s="252"/>
      <c r="M88" s="252"/>
    </row>
    <row r="89" spans="7:13" ht="23.25" customHeight="1">
      <c r="G89" s="252"/>
      <c r="H89" s="252"/>
      <c r="I89" s="252"/>
      <c r="J89" s="252"/>
      <c r="K89" s="252"/>
      <c r="L89" s="252"/>
      <c r="M89" s="252"/>
    </row>
    <row r="90" spans="7:13" ht="23.25" customHeight="1">
      <c r="G90" s="252"/>
      <c r="H90" s="252"/>
      <c r="I90" s="252"/>
      <c r="J90" s="252"/>
      <c r="K90" s="252"/>
      <c r="L90" s="252"/>
      <c r="M90" s="252"/>
    </row>
    <row r="91" spans="7:13" ht="23.25" customHeight="1">
      <c r="G91" s="250"/>
      <c r="H91" s="252"/>
      <c r="I91" s="252"/>
      <c r="J91" s="252"/>
      <c r="K91" s="252"/>
      <c r="L91" s="252"/>
      <c r="M91" s="252"/>
    </row>
    <row r="92" spans="7:13" ht="23.25" customHeight="1">
      <c r="G92" s="250"/>
      <c r="H92" s="252"/>
      <c r="I92" s="252"/>
      <c r="J92" s="252"/>
      <c r="K92" s="252"/>
      <c r="L92" s="252"/>
      <c r="M92" s="252"/>
    </row>
    <row r="93" spans="7:13" ht="23.25" customHeight="1">
      <c r="G93" s="250"/>
      <c r="H93" s="252"/>
      <c r="I93" s="252"/>
      <c r="J93" s="252"/>
      <c r="K93" s="252"/>
      <c r="L93" s="252"/>
      <c r="M93" s="252"/>
    </row>
    <row r="94" spans="7:13" ht="23.25" customHeight="1">
      <c r="G94" s="250"/>
      <c r="H94" s="252"/>
      <c r="I94" s="252"/>
      <c r="J94" s="252"/>
      <c r="K94" s="252"/>
      <c r="L94" s="252"/>
      <c r="M94" s="252"/>
    </row>
    <row r="95" spans="7:13" ht="23.25" customHeight="1">
      <c r="G95" s="250"/>
      <c r="H95" s="252"/>
      <c r="I95" s="252"/>
      <c r="J95" s="252"/>
      <c r="K95" s="252"/>
      <c r="L95" s="252"/>
      <c r="M95" s="252"/>
    </row>
    <row r="96" spans="7:13" ht="23.25" customHeight="1">
      <c r="G96" s="250"/>
      <c r="H96" s="252"/>
      <c r="I96" s="252"/>
      <c r="J96" s="252"/>
      <c r="K96" s="252"/>
      <c r="L96" s="252"/>
      <c r="M96" s="252"/>
    </row>
    <row r="97" spans="7:13" ht="23.25" customHeight="1">
      <c r="G97" s="250"/>
      <c r="H97" s="252"/>
      <c r="I97" s="252"/>
      <c r="J97" s="252"/>
      <c r="K97" s="252"/>
      <c r="L97" s="252"/>
      <c r="M97" s="252"/>
    </row>
    <row r="98" spans="7:13" ht="23.25" customHeight="1">
      <c r="G98" s="250"/>
      <c r="H98" s="252"/>
      <c r="I98" s="252"/>
      <c r="J98" s="252"/>
      <c r="K98" s="252"/>
      <c r="L98" s="252"/>
      <c r="M98" s="252"/>
    </row>
    <row r="99" spans="7:13" ht="23.25" customHeight="1">
      <c r="G99" s="250"/>
      <c r="H99" s="252"/>
      <c r="I99" s="252"/>
      <c r="J99" s="252"/>
      <c r="K99" s="252"/>
      <c r="L99" s="252"/>
      <c r="M99" s="252"/>
    </row>
    <row r="100" spans="7:13" ht="23.25" customHeight="1">
      <c r="G100" s="250"/>
      <c r="H100" s="252"/>
      <c r="I100" s="252"/>
      <c r="J100" s="252"/>
      <c r="K100" s="252"/>
      <c r="L100" s="252"/>
      <c r="M100" s="252"/>
    </row>
    <row r="101" spans="7:13" ht="23.25" customHeight="1">
      <c r="G101" s="250"/>
      <c r="H101" s="252"/>
      <c r="I101" s="252"/>
      <c r="J101" s="252"/>
      <c r="K101" s="252"/>
      <c r="L101" s="252"/>
      <c r="M101" s="252"/>
    </row>
    <row r="102" spans="7:13" ht="23.25" customHeight="1">
      <c r="G102" s="250"/>
      <c r="H102" s="252"/>
      <c r="I102" s="252"/>
      <c r="J102" s="252"/>
      <c r="K102" s="252"/>
      <c r="L102" s="252"/>
      <c r="M102" s="252"/>
    </row>
    <row r="103" spans="7:13" ht="23.25" customHeight="1">
      <c r="G103" s="250"/>
      <c r="H103" s="252"/>
      <c r="I103" s="252"/>
      <c r="J103" s="252"/>
      <c r="K103" s="252"/>
      <c r="L103" s="252"/>
      <c r="M103" s="252"/>
    </row>
    <row r="104" spans="7:13" ht="23.25" customHeight="1">
      <c r="G104" s="250"/>
      <c r="H104" s="252"/>
      <c r="I104" s="252"/>
      <c r="J104" s="252"/>
      <c r="K104" s="252"/>
      <c r="L104" s="252"/>
      <c r="M104" s="252"/>
    </row>
    <row r="105" spans="7:13" ht="23.25" customHeight="1">
      <c r="G105" s="250"/>
      <c r="H105" s="252"/>
      <c r="I105" s="252"/>
      <c r="J105" s="252"/>
      <c r="K105" s="252"/>
      <c r="L105" s="252"/>
      <c r="M105" s="252"/>
    </row>
    <row r="106" spans="7:13" ht="23.25" customHeight="1">
      <c r="G106" s="250"/>
      <c r="H106" s="252"/>
      <c r="I106" s="252"/>
      <c r="J106" s="252"/>
      <c r="K106" s="252"/>
      <c r="L106" s="252"/>
      <c r="M106" s="252"/>
    </row>
    <row r="107" spans="7:13" ht="23.25" customHeight="1">
      <c r="G107" s="250"/>
      <c r="H107" s="252"/>
      <c r="I107" s="252"/>
      <c r="J107" s="252"/>
      <c r="K107" s="252"/>
      <c r="L107" s="252"/>
      <c r="M107" s="252"/>
    </row>
    <row r="108" spans="7:13" ht="23.25" customHeight="1">
      <c r="G108" s="250"/>
      <c r="H108" s="252"/>
      <c r="I108" s="252"/>
      <c r="J108" s="252"/>
      <c r="K108" s="252"/>
      <c r="L108" s="252"/>
      <c r="M108" s="252"/>
    </row>
    <row r="109" spans="7:13" ht="23.25" customHeight="1">
      <c r="G109" s="250"/>
      <c r="H109" s="252"/>
      <c r="I109" s="252"/>
      <c r="J109" s="252"/>
      <c r="K109" s="252"/>
      <c r="L109" s="252"/>
      <c r="M109" s="252"/>
    </row>
    <row r="110" spans="7:13" ht="23.25" customHeight="1">
      <c r="G110" s="250"/>
      <c r="H110" s="252"/>
      <c r="I110" s="252"/>
      <c r="J110" s="252"/>
      <c r="K110" s="252"/>
      <c r="L110" s="252"/>
      <c r="M110" s="252"/>
    </row>
    <row r="111" spans="7:13" ht="23.25" customHeight="1">
      <c r="G111" s="250"/>
      <c r="H111" s="252"/>
      <c r="I111" s="252"/>
      <c r="J111" s="252"/>
      <c r="K111" s="252"/>
      <c r="L111" s="252"/>
      <c r="M111" s="252"/>
    </row>
    <row r="112" spans="7:13" ht="23.25" customHeight="1">
      <c r="G112" s="250"/>
      <c r="H112" s="252"/>
      <c r="I112" s="252"/>
      <c r="J112" s="252"/>
      <c r="K112" s="252"/>
      <c r="L112" s="252"/>
      <c r="M112" s="252"/>
    </row>
    <row r="113" spans="7:13" ht="23.25" customHeight="1">
      <c r="G113" s="250"/>
      <c r="H113" s="252"/>
      <c r="I113" s="252"/>
      <c r="J113" s="252"/>
      <c r="K113" s="252"/>
      <c r="L113" s="252"/>
      <c r="M113" s="252"/>
    </row>
    <row r="114" spans="7:13" ht="23.25" customHeight="1">
      <c r="G114" s="250"/>
      <c r="H114" s="252"/>
      <c r="I114" s="252"/>
      <c r="J114" s="252"/>
      <c r="K114" s="252"/>
      <c r="L114" s="252"/>
      <c r="M114" s="252"/>
    </row>
    <row r="115" spans="7:13" ht="23.25" customHeight="1">
      <c r="G115" s="250"/>
      <c r="H115" s="252"/>
      <c r="I115" s="252"/>
      <c r="J115" s="252"/>
      <c r="K115" s="252"/>
      <c r="L115" s="252"/>
      <c r="M115" s="252"/>
    </row>
    <row r="116" spans="7:13" ht="23.25" customHeight="1">
      <c r="G116" s="250"/>
      <c r="H116" s="252"/>
      <c r="I116" s="252"/>
      <c r="J116" s="252"/>
      <c r="K116" s="252"/>
      <c r="L116" s="252"/>
      <c r="M116" s="252"/>
    </row>
    <row r="117" spans="7:13" ht="23.25" customHeight="1">
      <c r="G117" s="250"/>
      <c r="H117" s="252"/>
      <c r="I117" s="252"/>
      <c r="J117" s="252"/>
      <c r="K117" s="252"/>
      <c r="L117" s="252"/>
      <c r="M117" s="252"/>
    </row>
    <row r="118" spans="7:13" ht="23.25" customHeight="1">
      <c r="G118" s="250"/>
      <c r="H118" s="252"/>
      <c r="I118" s="252"/>
      <c r="J118" s="252"/>
      <c r="K118" s="252"/>
      <c r="L118" s="252"/>
      <c r="M118" s="252"/>
    </row>
    <row r="119" spans="7:13" ht="23.25" customHeight="1">
      <c r="G119" s="250"/>
      <c r="H119" s="252"/>
      <c r="I119" s="252"/>
      <c r="J119" s="252"/>
      <c r="K119" s="252"/>
      <c r="L119" s="252"/>
      <c r="M119" s="252"/>
    </row>
    <row r="120" spans="7:13" ht="23.25" customHeight="1">
      <c r="G120" s="250"/>
      <c r="H120" s="252"/>
      <c r="I120" s="252"/>
      <c r="J120" s="252"/>
      <c r="K120" s="252"/>
      <c r="L120" s="252"/>
      <c r="M120" s="252"/>
    </row>
    <row r="121" spans="7:13" ht="23.25" customHeight="1">
      <c r="G121" s="250"/>
      <c r="H121" s="252"/>
      <c r="I121" s="252"/>
      <c r="J121" s="252"/>
      <c r="K121" s="252"/>
      <c r="L121" s="252"/>
      <c r="M121" s="252"/>
    </row>
    <row r="122" spans="7:13" ht="23.25" customHeight="1">
      <c r="G122" s="250"/>
      <c r="H122" s="252"/>
      <c r="I122" s="252"/>
      <c r="J122" s="252"/>
      <c r="K122" s="252"/>
      <c r="L122" s="252"/>
      <c r="M122" s="252"/>
    </row>
    <row r="123" spans="7:13" ht="23.25" customHeight="1">
      <c r="G123" s="250"/>
      <c r="H123" s="252"/>
      <c r="I123" s="252"/>
      <c r="J123" s="252"/>
      <c r="K123" s="252"/>
      <c r="L123" s="252"/>
      <c r="M123" s="252"/>
    </row>
    <row r="124" spans="8:13" ht="23.25" customHeight="1">
      <c r="H124" s="252"/>
      <c r="I124" s="252"/>
      <c r="J124" s="252"/>
      <c r="K124" s="252"/>
      <c r="L124" s="252"/>
      <c r="M124" s="252"/>
    </row>
    <row r="125" spans="8:13" ht="23.25" customHeight="1">
      <c r="H125" s="252"/>
      <c r="I125" s="252"/>
      <c r="J125" s="252"/>
      <c r="K125" s="252"/>
      <c r="L125" s="252"/>
      <c r="M125" s="252"/>
    </row>
    <row r="126" spans="8:13" ht="23.25" customHeight="1">
      <c r="H126" s="252"/>
      <c r="I126" s="252"/>
      <c r="J126" s="252"/>
      <c r="K126" s="252"/>
      <c r="L126" s="252"/>
      <c r="M126" s="252"/>
    </row>
    <row r="127" spans="8:13" ht="23.25" customHeight="1">
      <c r="H127" s="252"/>
      <c r="I127" s="252"/>
      <c r="J127" s="252"/>
      <c r="K127" s="252"/>
      <c r="L127" s="252"/>
      <c r="M127" s="252"/>
    </row>
    <row r="128" spans="8:13" ht="23.25" customHeight="1">
      <c r="H128" s="252"/>
      <c r="I128" s="252"/>
      <c r="J128" s="252"/>
      <c r="K128" s="252"/>
      <c r="L128" s="252"/>
      <c r="M128" s="252"/>
    </row>
    <row r="129" spans="8:13" ht="23.25" customHeight="1">
      <c r="H129" s="252"/>
      <c r="I129" s="252"/>
      <c r="J129" s="252"/>
      <c r="K129" s="252"/>
      <c r="L129" s="252"/>
      <c r="M129" s="252"/>
    </row>
    <row r="130" spans="8:13" ht="23.25" customHeight="1">
      <c r="H130" s="252"/>
      <c r="I130" s="252"/>
      <c r="J130" s="252"/>
      <c r="K130" s="252"/>
      <c r="L130" s="252"/>
      <c r="M130" s="252"/>
    </row>
    <row r="131" spans="8:13" ht="23.25" customHeight="1">
      <c r="H131" s="252"/>
      <c r="I131" s="252"/>
      <c r="J131" s="252"/>
      <c r="K131" s="252"/>
      <c r="L131" s="252"/>
      <c r="M131" s="252"/>
    </row>
  </sheetData>
  <sheetProtection/>
  <mergeCells count="6">
    <mergeCell ref="F1:K1"/>
    <mergeCell ref="F2:K2"/>
    <mergeCell ref="F3:K3"/>
    <mergeCell ref="A1:E1"/>
    <mergeCell ref="A2:E2"/>
    <mergeCell ref="A3:E3"/>
  </mergeCells>
  <printOptions/>
  <pageMargins left="0.25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7"/>
  <sheetViews>
    <sheetView zoomScalePageLayoutView="0" workbookViewId="0" topLeftCell="A28">
      <selection activeCell="C5" sqref="C5"/>
    </sheetView>
  </sheetViews>
  <sheetFormatPr defaultColWidth="9.140625" defaultRowHeight="15"/>
  <cols>
    <col min="1" max="1" width="6.421875" style="0" customWidth="1"/>
    <col min="2" max="2" width="20.28125" style="0" customWidth="1"/>
    <col min="3" max="3" width="19.140625" style="0" customWidth="1"/>
    <col min="4" max="4" width="15.421875" style="0" customWidth="1"/>
    <col min="5" max="5" width="10.57421875" style="0" customWidth="1"/>
    <col min="6" max="6" width="16.421875" style="0" customWidth="1"/>
    <col min="7" max="7" width="13.57421875" style="0" customWidth="1"/>
    <col min="8" max="8" width="15.28125" style="0" customWidth="1"/>
    <col min="9" max="9" width="10.8515625" style="0" customWidth="1"/>
  </cols>
  <sheetData>
    <row r="1" spans="1:9" ht="23.25">
      <c r="A1" s="411" t="s">
        <v>137</v>
      </c>
      <c r="B1" s="411"/>
      <c r="C1" s="411"/>
      <c r="D1" s="411"/>
      <c r="E1" s="411"/>
      <c r="F1" s="411"/>
      <c r="G1" s="411"/>
      <c r="H1" s="411"/>
      <c r="I1" s="411"/>
    </row>
    <row r="2" spans="1:9" ht="23.25">
      <c r="A2" s="411" t="s">
        <v>138</v>
      </c>
      <c r="B2" s="411"/>
      <c r="C2" s="411"/>
      <c r="D2" s="411"/>
      <c r="E2" s="411"/>
      <c r="F2" s="411"/>
      <c r="G2" s="411"/>
      <c r="H2" s="411"/>
      <c r="I2" s="411"/>
    </row>
    <row r="3" spans="1:9" ht="23.25">
      <c r="A3" s="411" t="s">
        <v>139</v>
      </c>
      <c r="B3" s="411"/>
      <c r="C3" s="411"/>
      <c r="D3" s="411"/>
      <c r="E3" s="411"/>
      <c r="F3" s="411"/>
      <c r="G3" s="411"/>
      <c r="H3" s="411"/>
      <c r="I3" s="411"/>
    </row>
    <row r="4" spans="1:9" ht="37.5">
      <c r="A4" s="304" t="s">
        <v>20</v>
      </c>
      <c r="B4" s="305" t="s">
        <v>140</v>
      </c>
      <c r="C4" s="304" t="s">
        <v>6</v>
      </c>
      <c r="D4" s="306" t="s">
        <v>141</v>
      </c>
      <c r="E4" s="307" t="s">
        <v>142</v>
      </c>
      <c r="F4" s="308" t="s">
        <v>143</v>
      </c>
      <c r="G4" s="306" t="s">
        <v>144</v>
      </c>
      <c r="H4" s="309" t="s">
        <v>145</v>
      </c>
      <c r="I4" s="306" t="s">
        <v>146</v>
      </c>
    </row>
    <row r="5" spans="1:9" ht="21.75" customHeight="1">
      <c r="A5" s="310">
        <v>1</v>
      </c>
      <c r="B5" s="311" t="s">
        <v>147</v>
      </c>
      <c r="C5" s="312" t="s">
        <v>148</v>
      </c>
      <c r="D5" s="313">
        <v>2</v>
      </c>
      <c r="E5" s="314" t="s">
        <v>149</v>
      </c>
      <c r="F5" s="315">
        <v>164304775</v>
      </c>
      <c r="G5" s="316">
        <v>0</v>
      </c>
      <c r="H5" s="316">
        <v>11501334</v>
      </c>
      <c r="I5" s="317"/>
    </row>
    <row r="6" spans="1:9" ht="21.75" customHeight="1">
      <c r="A6" s="310">
        <v>2</v>
      </c>
      <c r="B6" s="311" t="s">
        <v>150</v>
      </c>
      <c r="C6" s="318" t="s">
        <v>151</v>
      </c>
      <c r="D6" s="319">
        <v>5182080</v>
      </c>
      <c r="E6" s="314" t="s">
        <v>57</v>
      </c>
      <c r="F6" s="320">
        <v>79720503</v>
      </c>
      <c r="G6" s="316">
        <v>0</v>
      </c>
      <c r="H6" s="321">
        <v>0</v>
      </c>
      <c r="I6" s="317"/>
    </row>
    <row r="7" spans="1:9" ht="21.75" customHeight="1">
      <c r="A7" s="310">
        <v>3</v>
      </c>
      <c r="B7" s="322" t="s">
        <v>152</v>
      </c>
      <c r="C7" s="323" t="s">
        <v>28</v>
      </c>
      <c r="D7" s="324">
        <v>321200</v>
      </c>
      <c r="E7" s="325" t="s">
        <v>57</v>
      </c>
      <c r="F7" s="326">
        <v>43286392</v>
      </c>
      <c r="G7" s="316">
        <v>2146528</v>
      </c>
      <c r="H7" s="321">
        <v>0</v>
      </c>
      <c r="I7" s="317"/>
    </row>
    <row r="8" spans="1:9" ht="21.75" customHeight="1">
      <c r="A8" s="310">
        <v>4</v>
      </c>
      <c r="B8" s="311" t="s">
        <v>153</v>
      </c>
      <c r="C8" s="327" t="s">
        <v>154</v>
      </c>
      <c r="D8" s="328">
        <v>121792</v>
      </c>
      <c r="E8" s="329" t="s">
        <v>57</v>
      </c>
      <c r="F8" s="330">
        <f>11374997+755412</f>
        <v>12130409</v>
      </c>
      <c r="G8" s="316">
        <v>0</v>
      </c>
      <c r="H8" s="321">
        <f>814793+54153</f>
        <v>868946</v>
      </c>
      <c r="I8" s="317"/>
    </row>
    <row r="9" spans="1:9" ht="21.75" customHeight="1">
      <c r="A9" s="331">
        <v>5</v>
      </c>
      <c r="B9" s="311" t="s">
        <v>155</v>
      </c>
      <c r="C9" s="332" t="s">
        <v>156</v>
      </c>
      <c r="D9" s="333">
        <v>40420</v>
      </c>
      <c r="E9" s="334" t="s">
        <v>57</v>
      </c>
      <c r="F9" s="335">
        <v>10274640</v>
      </c>
      <c r="G9" s="316">
        <v>0</v>
      </c>
      <c r="H9" s="321">
        <v>719226</v>
      </c>
      <c r="I9" s="317"/>
    </row>
    <row r="10" spans="1:9" ht="21.75" customHeight="1">
      <c r="A10" s="310">
        <v>6</v>
      </c>
      <c r="B10" s="322" t="s">
        <v>157</v>
      </c>
      <c r="C10" s="336" t="s">
        <v>158</v>
      </c>
      <c r="D10" s="337">
        <v>484200</v>
      </c>
      <c r="E10" s="334" t="s">
        <v>57</v>
      </c>
      <c r="F10" s="338">
        <v>9709175</v>
      </c>
      <c r="G10" s="316">
        <v>0</v>
      </c>
      <c r="H10" s="321">
        <v>0</v>
      </c>
      <c r="I10" s="317"/>
    </row>
    <row r="11" spans="1:9" ht="21.75" customHeight="1">
      <c r="A11" s="331">
        <v>7</v>
      </c>
      <c r="B11" s="311" t="s">
        <v>159</v>
      </c>
      <c r="C11" s="339" t="s">
        <v>160</v>
      </c>
      <c r="D11" s="340">
        <v>1720000</v>
      </c>
      <c r="E11" s="341" t="s">
        <v>57</v>
      </c>
      <c r="F11" s="342">
        <v>9406208</v>
      </c>
      <c r="G11" s="316">
        <v>0</v>
      </c>
      <c r="H11" s="321">
        <v>0</v>
      </c>
      <c r="I11" s="317"/>
    </row>
    <row r="12" spans="1:9" ht="21.75" customHeight="1">
      <c r="A12" s="310">
        <v>8</v>
      </c>
      <c r="B12" s="311" t="s">
        <v>161</v>
      </c>
      <c r="C12" s="343" t="s">
        <v>162</v>
      </c>
      <c r="D12" s="344">
        <v>495300</v>
      </c>
      <c r="E12" s="345" t="s">
        <v>57</v>
      </c>
      <c r="F12" s="346">
        <v>7584248</v>
      </c>
      <c r="G12" s="316">
        <v>0</v>
      </c>
      <c r="H12" s="321">
        <v>0</v>
      </c>
      <c r="I12" s="317"/>
    </row>
    <row r="13" spans="1:9" ht="21.75" customHeight="1">
      <c r="A13" s="331">
        <v>9</v>
      </c>
      <c r="B13" s="311" t="s">
        <v>163</v>
      </c>
      <c r="C13" s="347" t="s">
        <v>164</v>
      </c>
      <c r="D13" s="348">
        <v>460500</v>
      </c>
      <c r="E13" s="349" t="s">
        <v>57</v>
      </c>
      <c r="F13" s="350">
        <v>7181465</v>
      </c>
      <c r="G13" s="316">
        <v>0</v>
      </c>
      <c r="H13" s="321">
        <v>0</v>
      </c>
      <c r="I13" s="317"/>
    </row>
    <row r="14" spans="1:9" ht="21.75" customHeight="1">
      <c r="A14" s="310">
        <v>10</v>
      </c>
      <c r="B14" s="351" t="s">
        <v>165</v>
      </c>
      <c r="C14" s="352" t="s">
        <v>166</v>
      </c>
      <c r="D14" s="353">
        <v>100244</v>
      </c>
      <c r="E14" s="354" t="s">
        <v>57</v>
      </c>
      <c r="F14" s="355">
        <v>6213012</v>
      </c>
      <c r="G14" s="316">
        <v>0</v>
      </c>
      <c r="H14" s="321">
        <v>0</v>
      </c>
      <c r="I14" s="317"/>
    </row>
    <row r="15" spans="1:9" ht="21.75" customHeight="1">
      <c r="A15" s="331">
        <v>11</v>
      </c>
      <c r="B15" s="356" t="s">
        <v>167</v>
      </c>
      <c r="C15" s="357" t="s">
        <v>168</v>
      </c>
      <c r="D15" s="358">
        <v>1902</v>
      </c>
      <c r="E15" s="354" t="s">
        <v>57</v>
      </c>
      <c r="F15" s="359">
        <v>3370981</v>
      </c>
      <c r="G15" s="316">
        <v>0</v>
      </c>
      <c r="H15" s="321">
        <v>235967</v>
      </c>
      <c r="I15" s="317"/>
    </row>
    <row r="16" spans="1:9" ht="21.75" customHeight="1">
      <c r="A16" s="310">
        <v>12</v>
      </c>
      <c r="B16" s="356" t="s">
        <v>169</v>
      </c>
      <c r="C16" s="360" t="s">
        <v>170</v>
      </c>
      <c r="D16" s="361">
        <v>58400</v>
      </c>
      <c r="E16" s="362" t="s">
        <v>57</v>
      </c>
      <c r="F16" s="363">
        <v>2811619</v>
      </c>
      <c r="G16" s="316">
        <v>0</v>
      </c>
      <c r="H16" s="321">
        <v>0</v>
      </c>
      <c r="I16" s="317"/>
    </row>
    <row r="17" spans="1:9" ht="21.75" customHeight="1">
      <c r="A17" s="331">
        <v>13</v>
      </c>
      <c r="B17" s="311" t="s">
        <v>171</v>
      </c>
      <c r="C17" s="364" t="s">
        <v>172</v>
      </c>
      <c r="D17" s="365">
        <v>292000</v>
      </c>
      <c r="E17" s="366" t="s">
        <v>57</v>
      </c>
      <c r="F17" s="367">
        <v>2129157</v>
      </c>
      <c r="G17" s="316">
        <v>0</v>
      </c>
      <c r="H17" s="321">
        <v>0</v>
      </c>
      <c r="I17" s="317"/>
    </row>
    <row r="18" spans="1:9" ht="21.75" customHeight="1">
      <c r="A18" s="310">
        <v>14</v>
      </c>
      <c r="B18" s="322" t="s">
        <v>173</v>
      </c>
      <c r="C18" s="368" t="s">
        <v>168</v>
      </c>
      <c r="D18" s="369">
        <v>1545</v>
      </c>
      <c r="E18" s="370" t="s">
        <v>57</v>
      </c>
      <c r="F18" s="371">
        <v>2018594</v>
      </c>
      <c r="G18" s="316">
        <v>0</v>
      </c>
      <c r="H18" s="321">
        <v>0</v>
      </c>
      <c r="I18" s="317"/>
    </row>
    <row r="19" spans="1:9" ht="21.75" customHeight="1">
      <c r="A19" s="331">
        <v>15</v>
      </c>
      <c r="B19" s="311" t="s">
        <v>174</v>
      </c>
      <c r="C19" s="372" t="s">
        <v>11</v>
      </c>
      <c r="D19" s="373">
        <v>6500</v>
      </c>
      <c r="E19" s="370" t="s">
        <v>57</v>
      </c>
      <c r="F19" s="374">
        <v>1746347</v>
      </c>
      <c r="G19" s="316">
        <v>0</v>
      </c>
      <c r="H19" s="321">
        <v>122245</v>
      </c>
      <c r="I19" s="317"/>
    </row>
    <row r="20" spans="1:9" ht="21.75" customHeight="1">
      <c r="A20" s="310">
        <v>16</v>
      </c>
      <c r="B20" s="322" t="s">
        <v>175</v>
      </c>
      <c r="C20" s="375" t="s">
        <v>176</v>
      </c>
      <c r="D20" s="376">
        <v>68</v>
      </c>
      <c r="E20" s="377" t="s">
        <v>57</v>
      </c>
      <c r="F20" s="378">
        <v>1715899</v>
      </c>
      <c r="G20" s="316">
        <v>0</v>
      </c>
      <c r="H20" s="321">
        <v>0</v>
      </c>
      <c r="I20" s="317"/>
    </row>
    <row r="21" spans="1:9" ht="21.75" customHeight="1">
      <c r="A21" s="331">
        <v>17</v>
      </c>
      <c r="B21" s="311" t="s">
        <v>177</v>
      </c>
      <c r="C21" s="379" t="s">
        <v>178</v>
      </c>
      <c r="D21" s="380">
        <v>14495</v>
      </c>
      <c r="E21" s="377" t="s">
        <v>57</v>
      </c>
      <c r="F21" s="381">
        <v>1321153</v>
      </c>
      <c r="G21" s="316">
        <v>0</v>
      </c>
      <c r="H21" s="321">
        <v>0</v>
      </c>
      <c r="I21" s="317"/>
    </row>
    <row r="22" spans="1:9" ht="21.75" customHeight="1">
      <c r="A22" s="310">
        <v>18</v>
      </c>
      <c r="B22" s="311" t="s">
        <v>179</v>
      </c>
      <c r="C22" s="382" t="s">
        <v>180</v>
      </c>
      <c r="D22" s="383">
        <v>238968</v>
      </c>
      <c r="E22" s="384" t="s">
        <v>181</v>
      </c>
      <c r="F22" s="385">
        <v>808116</v>
      </c>
      <c r="G22" s="316">
        <v>0</v>
      </c>
      <c r="H22" s="321">
        <v>56569</v>
      </c>
      <c r="I22" s="317"/>
    </row>
    <row r="23" spans="1:9" ht="21.75" customHeight="1">
      <c r="A23" s="310">
        <v>19</v>
      </c>
      <c r="B23" s="386">
        <v>13019090</v>
      </c>
      <c r="C23" s="387" t="s">
        <v>182</v>
      </c>
      <c r="D23" s="383">
        <v>60000</v>
      </c>
      <c r="E23" s="386" t="s">
        <v>56</v>
      </c>
      <c r="F23" s="385">
        <v>744929</v>
      </c>
      <c r="G23" s="316">
        <v>0</v>
      </c>
      <c r="H23" s="321">
        <v>0</v>
      </c>
      <c r="I23" s="317"/>
    </row>
    <row r="24" spans="1:9" ht="21.75" customHeight="1">
      <c r="A24" s="413" t="s">
        <v>2</v>
      </c>
      <c r="B24" s="414"/>
      <c r="C24" s="415"/>
      <c r="D24" s="388">
        <f>SUM(D5:D23)</f>
        <v>9599616</v>
      </c>
      <c r="E24" s="389"/>
      <c r="F24" s="390">
        <f>SUM(F5:F23)</f>
        <v>366477622</v>
      </c>
      <c r="G24" s="390">
        <f>SUM(G5:G23)</f>
        <v>2146528</v>
      </c>
      <c r="H24" s="390">
        <f>SUM(H5:H23)</f>
        <v>13504287</v>
      </c>
      <c r="I24" s="317"/>
    </row>
    <row r="25" spans="1:9" ht="21.75" customHeight="1">
      <c r="A25" s="391">
        <v>20</v>
      </c>
      <c r="B25" s="392" t="s">
        <v>183</v>
      </c>
      <c r="C25" s="393" t="s">
        <v>184</v>
      </c>
      <c r="D25" s="394">
        <f>D26-D24</f>
        <v>693735</v>
      </c>
      <c r="E25" s="394"/>
      <c r="F25" s="394">
        <f>F26-F24</f>
        <v>4045600</v>
      </c>
      <c r="G25" s="394">
        <f>G26-G24</f>
        <v>39145</v>
      </c>
      <c r="H25" s="394">
        <f>H26-H24</f>
        <v>204848</v>
      </c>
      <c r="I25" s="394"/>
    </row>
    <row r="26" spans="1:9" ht="21.75" customHeight="1">
      <c r="A26" s="412" t="s">
        <v>10</v>
      </c>
      <c r="B26" s="412"/>
      <c r="C26" s="412"/>
      <c r="D26" s="388">
        <v>10293351</v>
      </c>
      <c r="E26" s="388"/>
      <c r="F26" s="388">
        <v>370523222</v>
      </c>
      <c r="G26" s="388">
        <v>2185673</v>
      </c>
      <c r="H26" s="388">
        <v>13709135</v>
      </c>
      <c r="I26" s="395"/>
    </row>
    <row r="27" spans="1:9" ht="21">
      <c r="A27" s="299" t="s">
        <v>185</v>
      </c>
      <c r="B27" s="396" t="s">
        <v>186</v>
      </c>
      <c r="C27" s="397"/>
      <c r="D27" s="398"/>
      <c r="E27" s="398"/>
      <c r="F27" s="398"/>
      <c r="G27" s="398"/>
      <c r="H27" s="398"/>
      <c r="I27" s="397"/>
    </row>
    <row r="28" spans="1:9" ht="21">
      <c r="A28" s="299"/>
      <c r="B28" s="396" t="s">
        <v>187</v>
      </c>
      <c r="C28" s="397"/>
      <c r="D28" s="399"/>
      <c r="E28" s="399"/>
      <c r="F28" s="399"/>
      <c r="G28" s="399"/>
      <c r="H28" s="399"/>
      <c r="I28" s="397"/>
    </row>
    <row r="29" spans="1:9" ht="21">
      <c r="A29" s="299" t="s">
        <v>188</v>
      </c>
      <c r="B29" s="396" t="s">
        <v>189</v>
      </c>
      <c r="C29" s="397"/>
      <c r="D29" s="398"/>
      <c r="E29" s="398"/>
      <c r="F29" s="398"/>
      <c r="G29" s="398"/>
      <c r="H29" s="400"/>
      <c r="I29" s="397"/>
    </row>
    <row r="30" spans="1:9" ht="23.25">
      <c r="A30" s="411" t="s">
        <v>137</v>
      </c>
      <c r="B30" s="411"/>
      <c r="C30" s="411"/>
      <c r="D30" s="411"/>
      <c r="E30" s="411"/>
      <c r="F30" s="411"/>
      <c r="G30" s="411"/>
      <c r="H30" s="411"/>
      <c r="I30" s="411"/>
    </row>
    <row r="31" spans="1:9" ht="23.25">
      <c r="A31" s="411" t="s">
        <v>190</v>
      </c>
      <c r="B31" s="411"/>
      <c r="C31" s="411"/>
      <c r="D31" s="411"/>
      <c r="E31" s="411"/>
      <c r="F31" s="411"/>
      <c r="G31" s="411"/>
      <c r="H31" s="411"/>
      <c r="I31" s="411"/>
    </row>
    <row r="32" spans="1:9" ht="23.25">
      <c r="A32" s="411" t="s">
        <v>139</v>
      </c>
      <c r="B32" s="411"/>
      <c r="C32" s="411"/>
      <c r="D32" s="411"/>
      <c r="E32" s="411"/>
      <c r="F32" s="411"/>
      <c r="G32" s="411"/>
      <c r="H32" s="411"/>
      <c r="I32" s="411"/>
    </row>
    <row r="33" spans="1:9" ht="42">
      <c r="A33" s="304" t="s">
        <v>20</v>
      </c>
      <c r="B33" s="305" t="s">
        <v>140</v>
      </c>
      <c r="C33" s="304" t="s">
        <v>6</v>
      </c>
      <c r="D33" s="306" t="s">
        <v>141</v>
      </c>
      <c r="E33" s="401" t="s">
        <v>142</v>
      </c>
      <c r="F33" s="306" t="s">
        <v>143</v>
      </c>
      <c r="G33" s="306" t="s">
        <v>144</v>
      </c>
      <c r="H33" s="306" t="s">
        <v>145</v>
      </c>
      <c r="I33" s="306" t="s">
        <v>146</v>
      </c>
    </row>
    <row r="34" spans="1:9" ht="21">
      <c r="A34" s="316">
        <v>0</v>
      </c>
      <c r="B34" s="316">
        <v>0</v>
      </c>
      <c r="C34" s="316">
        <v>0</v>
      </c>
      <c r="D34" s="316">
        <v>0</v>
      </c>
      <c r="E34" s="402" t="s">
        <v>57</v>
      </c>
      <c r="F34" s="316">
        <v>0</v>
      </c>
      <c r="G34" s="316">
        <v>0</v>
      </c>
      <c r="H34" s="316">
        <v>0</v>
      </c>
      <c r="I34" s="317"/>
    </row>
    <row r="35" spans="1:9" ht="21">
      <c r="A35" s="412" t="s">
        <v>10</v>
      </c>
      <c r="B35" s="412"/>
      <c r="C35" s="412"/>
      <c r="D35" s="316">
        <v>0</v>
      </c>
      <c r="E35" s="395" t="s">
        <v>57</v>
      </c>
      <c r="F35" s="316">
        <v>0</v>
      </c>
      <c r="G35" s="403">
        <v>0</v>
      </c>
      <c r="H35" s="403">
        <v>0</v>
      </c>
      <c r="I35" s="395"/>
    </row>
    <row r="36" spans="1:9" ht="21">
      <c r="A36" s="299" t="s">
        <v>191</v>
      </c>
      <c r="B36" s="396"/>
      <c r="C36" s="397"/>
      <c r="D36" s="398"/>
      <c r="E36" s="398"/>
      <c r="F36" s="398"/>
      <c r="G36" s="398"/>
      <c r="H36" s="398"/>
      <c r="I36" s="397"/>
    </row>
    <row r="37" spans="1:9" ht="14.25">
      <c r="A37" s="116"/>
      <c r="B37" s="116"/>
      <c r="C37" s="116"/>
      <c r="D37" s="116"/>
      <c r="E37" s="116"/>
      <c r="F37" s="116"/>
      <c r="G37" s="116"/>
      <c r="H37" s="116"/>
      <c r="I37" s="116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5.421875" style="0" customWidth="1"/>
    <col min="2" max="2" width="25.57421875" style="0" customWidth="1"/>
    <col min="3" max="3" width="23.421875" style="0" customWidth="1"/>
    <col min="4" max="4" width="26.421875" style="0" customWidth="1"/>
  </cols>
  <sheetData>
    <row r="1" spans="1:4" ht="21">
      <c r="A1" s="416" t="s">
        <v>192</v>
      </c>
      <c r="B1" s="416"/>
      <c r="C1" s="416"/>
      <c r="D1" s="416"/>
    </row>
    <row r="2" spans="1:4" ht="21">
      <c r="A2" s="416" t="s">
        <v>193</v>
      </c>
      <c r="B2" s="416"/>
      <c r="C2" s="416"/>
      <c r="D2" s="416"/>
    </row>
    <row r="3" spans="1:4" ht="21">
      <c r="A3" s="417" t="s">
        <v>9</v>
      </c>
      <c r="B3" s="417"/>
      <c r="C3" s="417"/>
      <c r="D3" s="417"/>
    </row>
    <row r="4" spans="1:4" ht="21">
      <c r="A4" s="404" t="s">
        <v>20</v>
      </c>
      <c r="B4" s="404" t="s">
        <v>6</v>
      </c>
      <c r="C4" s="404" t="s">
        <v>194</v>
      </c>
      <c r="D4" s="404" t="s">
        <v>195</v>
      </c>
    </row>
    <row r="5" spans="1:4" ht="21">
      <c r="A5" s="405">
        <v>1</v>
      </c>
      <c r="B5" s="405" t="s">
        <v>160</v>
      </c>
      <c r="C5" s="406">
        <v>277387.07</v>
      </c>
      <c r="D5" s="406">
        <v>1473.115595</v>
      </c>
    </row>
    <row r="6" spans="1:4" ht="21">
      <c r="A6" s="405">
        <v>2</v>
      </c>
      <c r="B6" s="405" t="s">
        <v>148</v>
      </c>
      <c r="C6" s="406">
        <v>0.021</v>
      </c>
      <c r="D6" s="406">
        <v>816.977413</v>
      </c>
    </row>
    <row r="7" spans="1:4" ht="21">
      <c r="A7" s="405">
        <v>3</v>
      </c>
      <c r="B7" s="405" t="s">
        <v>151</v>
      </c>
      <c r="C7" s="406">
        <v>26100.07</v>
      </c>
      <c r="D7" s="406">
        <v>395.465821</v>
      </c>
    </row>
    <row r="8" spans="1:4" ht="21">
      <c r="A8" s="405">
        <v>4</v>
      </c>
      <c r="B8" s="405" t="s">
        <v>196</v>
      </c>
      <c r="C8" s="406">
        <v>2370.31</v>
      </c>
      <c r="D8" s="406">
        <v>300.493332</v>
      </c>
    </row>
    <row r="9" spans="1:4" ht="21">
      <c r="A9" s="405">
        <v>5</v>
      </c>
      <c r="B9" s="405" t="s">
        <v>197</v>
      </c>
      <c r="C9" s="406">
        <v>119853.97</v>
      </c>
      <c r="D9" s="406">
        <v>173.892424</v>
      </c>
    </row>
    <row r="10" spans="1:4" ht="21">
      <c r="A10" s="405">
        <v>6</v>
      </c>
      <c r="B10" s="405" t="s">
        <v>198</v>
      </c>
      <c r="C10" s="406">
        <v>1482.736</v>
      </c>
      <c r="D10" s="406">
        <v>140.4043</v>
      </c>
    </row>
    <row r="11" spans="1:4" ht="21">
      <c r="A11" s="405">
        <v>7</v>
      </c>
      <c r="B11" s="405" t="s">
        <v>11</v>
      </c>
      <c r="C11" s="406">
        <v>393.16</v>
      </c>
      <c r="D11" s="406">
        <v>98.979914</v>
      </c>
    </row>
    <row r="12" spans="1:4" ht="23.25" customHeight="1">
      <c r="A12" s="405">
        <v>8</v>
      </c>
      <c r="B12" s="405" t="s">
        <v>199</v>
      </c>
      <c r="C12" s="406">
        <v>2449.9</v>
      </c>
      <c r="D12" s="406">
        <v>75.082715</v>
      </c>
    </row>
    <row r="13" spans="1:4" ht="21">
      <c r="A13" s="405">
        <v>9</v>
      </c>
      <c r="B13" s="405" t="s">
        <v>162</v>
      </c>
      <c r="C13" s="406">
        <v>3356.5</v>
      </c>
      <c r="D13" s="406">
        <v>51.784265</v>
      </c>
    </row>
    <row r="14" spans="1:4" ht="21">
      <c r="A14" s="405">
        <v>10</v>
      </c>
      <c r="B14" s="405" t="s">
        <v>170</v>
      </c>
      <c r="C14" s="406">
        <v>1122.865</v>
      </c>
      <c r="D14" s="406">
        <v>44.072036</v>
      </c>
    </row>
    <row r="15" spans="1:4" ht="21">
      <c r="A15" s="405" t="s">
        <v>2</v>
      </c>
      <c r="B15" s="405"/>
      <c r="C15" s="406">
        <v>434516.60199999996</v>
      </c>
      <c r="D15" s="406">
        <v>3570.2678149999997</v>
      </c>
    </row>
    <row r="16" spans="1:4" ht="21">
      <c r="A16" s="405">
        <v>11</v>
      </c>
      <c r="B16" s="405" t="s">
        <v>184</v>
      </c>
      <c r="C16" s="406">
        <v>24122.647000000055</v>
      </c>
      <c r="D16" s="406">
        <v>396.8283510000001</v>
      </c>
    </row>
    <row r="17" spans="1:4" ht="21">
      <c r="A17" s="407" t="s">
        <v>10</v>
      </c>
      <c r="B17" s="407"/>
      <c r="C17" s="408">
        <v>458639.249</v>
      </c>
      <c r="D17" s="408">
        <v>3967.096166</v>
      </c>
    </row>
    <row r="18" spans="1:4" ht="21">
      <c r="A18" s="299"/>
      <c r="B18" s="299"/>
      <c r="C18" s="299"/>
      <c r="D18" s="299"/>
    </row>
    <row r="19" spans="1:4" ht="21">
      <c r="A19" s="299" t="s">
        <v>200</v>
      </c>
      <c r="B19" s="299" t="s">
        <v>201</v>
      </c>
      <c r="C19" s="299"/>
      <c r="D19" s="299"/>
    </row>
    <row r="20" spans="1:4" ht="21">
      <c r="A20" s="299" t="s">
        <v>188</v>
      </c>
      <c r="B20" s="299" t="s">
        <v>202</v>
      </c>
      <c r="C20" s="299"/>
      <c r="D20" s="29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40"/>
  <sheetViews>
    <sheetView zoomScalePageLayoutView="0" workbookViewId="0" topLeftCell="A1">
      <selection activeCell="C1" sqref="C1:K1"/>
    </sheetView>
  </sheetViews>
  <sheetFormatPr defaultColWidth="9.140625" defaultRowHeight="15"/>
  <cols>
    <col min="1" max="1" width="0.2890625" style="0" customWidth="1"/>
    <col min="2" max="2" width="4.28125" style="0" customWidth="1"/>
    <col min="3" max="3" width="25.8515625" style="0" customWidth="1"/>
    <col min="4" max="4" width="17.421875" style="0" customWidth="1"/>
    <col min="5" max="5" width="13.8515625" style="0" customWidth="1"/>
    <col min="6" max="6" width="15.421875" style="0" customWidth="1"/>
    <col min="7" max="7" width="5.421875" style="0" customWidth="1"/>
    <col min="8" max="8" width="52.28125" style="0" customWidth="1"/>
    <col min="9" max="9" width="17.28125" style="0" customWidth="1"/>
    <col min="10" max="10" width="13.00390625" style="0" customWidth="1"/>
    <col min="11" max="11" width="16.7109375" style="0" customWidth="1"/>
    <col min="12" max="12" width="15.57421875" style="0" customWidth="1"/>
  </cols>
  <sheetData>
    <row r="1" spans="1:12" ht="23.25">
      <c r="A1" s="190"/>
      <c r="C1" s="418" t="s">
        <v>9</v>
      </c>
      <c r="D1" s="418"/>
      <c r="E1" s="418"/>
      <c r="F1" s="418"/>
      <c r="G1" s="418"/>
      <c r="H1" s="418"/>
      <c r="I1" s="418"/>
      <c r="J1" s="418"/>
      <c r="K1" s="418"/>
      <c r="L1" s="190"/>
    </row>
    <row r="2" spans="1:12" ht="23.25">
      <c r="A2" s="190"/>
      <c r="B2" s="190"/>
      <c r="C2" s="418" t="s">
        <v>19</v>
      </c>
      <c r="D2" s="418"/>
      <c r="E2" s="418"/>
      <c r="F2" s="418"/>
      <c r="G2" s="418"/>
      <c r="H2" s="418"/>
      <c r="I2" s="418"/>
      <c r="J2" s="418"/>
      <c r="K2" s="418"/>
      <c r="L2" s="190"/>
    </row>
    <row r="3" spans="1:12" ht="23.25">
      <c r="A3" s="190"/>
      <c r="B3" s="190"/>
      <c r="C3" s="418" t="s">
        <v>128</v>
      </c>
      <c r="D3" s="418"/>
      <c r="E3" s="418"/>
      <c r="F3" s="418"/>
      <c r="G3" s="418"/>
      <c r="H3" s="418"/>
      <c r="I3" s="418"/>
      <c r="J3" s="418"/>
      <c r="K3" s="418"/>
      <c r="L3" s="190"/>
    </row>
    <row r="4" spans="2:13" ht="33.75" customHeight="1" thickBot="1">
      <c r="B4" s="102"/>
      <c r="C4" s="102" t="s">
        <v>52</v>
      </c>
      <c r="D4" s="102"/>
      <c r="E4" s="102"/>
      <c r="F4" s="102"/>
      <c r="G4" s="102"/>
      <c r="H4" s="102" t="s">
        <v>53</v>
      </c>
      <c r="I4" s="102"/>
      <c r="J4" s="102"/>
      <c r="K4" s="102"/>
      <c r="L4" s="102"/>
      <c r="M4" s="102"/>
    </row>
    <row r="5" spans="2:11" ht="25.5" customHeight="1" thickBot="1">
      <c r="B5" s="11" t="s">
        <v>20</v>
      </c>
      <c r="C5" s="422" t="s">
        <v>21</v>
      </c>
      <c r="D5" s="423"/>
      <c r="E5" s="423"/>
      <c r="F5" s="423"/>
      <c r="G5" s="21" t="s">
        <v>20</v>
      </c>
      <c r="H5" s="424" t="s">
        <v>22</v>
      </c>
      <c r="I5" s="424"/>
      <c r="J5" s="424"/>
      <c r="K5" s="425"/>
    </row>
    <row r="6" spans="2:11" ht="25.5" customHeight="1" thickBot="1">
      <c r="B6" s="49" t="s">
        <v>23</v>
      </c>
      <c r="C6" s="103" t="s">
        <v>6</v>
      </c>
      <c r="D6" s="103" t="s">
        <v>5</v>
      </c>
      <c r="E6" s="51" t="s">
        <v>4</v>
      </c>
      <c r="F6" s="51" t="s">
        <v>129</v>
      </c>
      <c r="G6" s="12" t="s">
        <v>23</v>
      </c>
      <c r="H6" s="208" t="s">
        <v>6</v>
      </c>
      <c r="I6" s="206" t="s">
        <v>5</v>
      </c>
      <c r="J6" s="122" t="s">
        <v>4</v>
      </c>
      <c r="K6" s="122" t="s">
        <v>130</v>
      </c>
    </row>
    <row r="7" spans="2:11" ht="27.75" customHeight="1">
      <c r="B7" s="13">
        <v>1</v>
      </c>
      <c r="C7" s="268" t="s">
        <v>28</v>
      </c>
      <c r="D7" s="197">
        <v>90111100</v>
      </c>
      <c r="E7" s="53">
        <v>1229.5108</v>
      </c>
      <c r="F7" s="107">
        <v>76955461.11000001</v>
      </c>
      <c r="G7" s="75">
        <v>1</v>
      </c>
      <c r="H7" s="274" t="s">
        <v>123</v>
      </c>
      <c r="I7" s="281">
        <v>87013000</v>
      </c>
      <c r="J7" s="83">
        <v>14.68</v>
      </c>
      <c r="K7" s="83">
        <v>70840527.36</v>
      </c>
    </row>
    <row r="8" spans="2:13" ht="21.75" customHeight="1">
      <c r="B8" s="13">
        <v>2</v>
      </c>
      <c r="C8" s="268" t="s">
        <v>27</v>
      </c>
      <c r="D8" s="198">
        <v>94036090</v>
      </c>
      <c r="E8" s="55">
        <v>1158.9134999999997</v>
      </c>
      <c r="F8" s="55">
        <v>53925729.07000001</v>
      </c>
      <c r="G8" s="121">
        <v>2</v>
      </c>
      <c r="H8" s="275" t="s">
        <v>127</v>
      </c>
      <c r="I8" s="282">
        <v>24022090</v>
      </c>
      <c r="J8" s="77">
        <v>346.118</v>
      </c>
      <c r="K8" s="77">
        <v>57996083.45</v>
      </c>
      <c r="L8" s="18"/>
      <c r="M8" s="20"/>
    </row>
    <row r="9" spans="2:14" ht="25.5" customHeight="1">
      <c r="B9" s="13">
        <v>3</v>
      </c>
      <c r="C9" s="112" t="s">
        <v>30</v>
      </c>
      <c r="D9" s="195" t="s">
        <v>131</v>
      </c>
      <c r="E9" s="52">
        <v>8.1822</v>
      </c>
      <c r="F9" s="52">
        <v>22662947.28</v>
      </c>
      <c r="G9" s="121">
        <v>4</v>
      </c>
      <c r="H9" s="276" t="s">
        <v>122</v>
      </c>
      <c r="I9" s="283">
        <v>84137099</v>
      </c>
      <c r="J9" s="76">
        <v>19.798</v>
      </c>
      <c r="K9" s="79">
        <v>15652370.19</v>
      </c>
      <c r="L9" s="18"/>
      <c r="M9" s="18"/>
      <c r="N9" s="20"/>
    </row>
    <row r="10" spans="2:13" ht="24.75" customHeight="1">
      <c r="B10" s="120">
        <v>4</v>
      </c>
      <c r="C10" s="270" t="s">
        <v>49</v>
      </c>
      <c r="D10" s="196">
        <v>10063099</v>
      </c>
      <c r="E10" s="52">
        <v>1067.7293599999998</v>
      </c>
      <c r="F10" s="52">
        <v>19421695.21</v>
      </c>
      <c r="G10" s="121">
        <v>5</v>
      </c>
      <c r="H10" s="277" t="s">
        <v>121</v>
      </c>
      <c r="I10" s="282">
        <v>84311019</v>
      </c>
      <c r="J10" s="78">
        <v>71.99</v>
      </c>
      <c r="K10" s="78">
        <v>9335827.1</v>
      </c>
      <c r="L10" s="18"/>
      <c r="M10" s="20"/>
    </row>
    <row r="11" spans="2:13" ht="25.5" customHeight="1">
      <c r="B11" s="120">
        <v>5</v>
      </c>
      <c r="C11" s="112" t="s">
        <v>11</v>
      </c>
      <c r="D11" s="200">
        <v>21011190</v>
      </c>
      <c r="E11" s="74">
        <v>24.65345</v>
      </c>
      <c r="F11" s="107">
        <v>4455597.21</v>
      </c>
      <c r="G11" s="121">
        <v>7</v>
      </c>
      <c r="H11" s="276" t="s">
        <v>126</v>
      </c>
      <c r="I11" s="272">
        <v>85021390</v>
      </c>
      <c r="J11" s="77">
        <v>23.44</v>
      </c>
      <c r="K11" s="77">
        <v>7741613.64</v>
      </c>
      <c r="L11" s="18"/>
      <c r="M11" s="20"/>
    </row>
    <row r="12" spans="2:13" ht="27.75" customHeight="1">
      <c r="B12" s="120">
        <v>6</v>
      </c>
      <c r="C12" s="112" t="s">
        <v>118</v>
      </c>
      <c r="D12" s="195" t="s">
        <v>133</v>
      </c>
      <c r="E12" s="54">
        <v>12.252030000000001</v>
      </c>
      <c r="F12" s="54">
        <v>2169235.71</v>
      </c>
      <c r="G12" s="121">
        <v>8</v>
      </c>
      <c r="H12" s="275" t="s">
        <v>50</v>
      </c>
      <c r="I12" s="282">
        <v>85030090</v>
      </c>
      <c r="J12" s="76">
        <v>48.432</v>
      </c>
      <c r="K12" s="76">
        <v>7118681.23</v>
      </c>
      <c r="L12" s="35"/>
      <c r="M12" s="20"/>
    </row>
    <row r="13" spans="2:13" ht="26.25" customHeight="1">
      <c r="B13" s="120">
        <v>7</v>
      </c>
      <c r="C13" s="112" t="s">
        <v>119</v>
      </c>
      <c r="D13" s="199">
        <v>8013200</v>
      </c>
      <c r="E13" s="56">
        <v>7.171399999999999</v>
      </c>
      <c r="F13" s="56">
        <v>2143740.51</v>
      </c>
      <c r="G13" s="121">
        <v>9</v>
      </c>
      <c r="H13" s="277" t="s">
        <v>124</v>
      </c>
      <c r="I13" s="282">
        <v>94054050</v>
      </c>
      <c r="J13" s="77">
        <v>2.305</v>
      </c>
      <c r="K13" s="77">
        <v>6748448.39</v>
      </c>
      <c r="L13" s="18"/>
      <c r="M13" s="20"/>
    </row>
    <row r="14" spans="2:13" ht="28.5" customHeight="1">
      <c r="B14" s="120">
        <v>8</v>
      </c>
      <c r="C14" s="271" t="s">
        <v>44</v>
      </c>
      <c r="D14" s="200">
        <v>11081400</v>
      </c>
      <c r="E14" s="107">
        <v>93.23</v>
      </c>
      <c r="F14" s="107">
        <v>1496297.6</v>
      </c>
      <c r="G14" s="121">
        <v>6</v>
      </c>
      <c r="H14" s="275" t="s">
        <v>45</v>
      </c>
      <c r="I14" s="286">
        <v>40112090</v>
      </c>
      <c r="J14" s="273">
        <v>94.08663</v>
      </c>
      <c r="K14" s="78">
        <v>5276167.71</v>
      </c>
      <c r="L14" s="18"/>
      <c r="M14" s="20"/>
    </row>
    <row r="15" spans="2:13" ht="26.25" customHeight="1">
      <c r="B15" s="120">
        <v>9</v>
      </c>
      <c r="C15" s="113" t="s">
        <v>120</v>
      </c>
      <c r="D15" s="201" t="s">
        <v>54</v>
      </c>
      <c r="E15" s="57">
        <v>24.5</v>
      </c>
      <c r="F15" s="57">
        <v>321882.96</v>
      </c>
      <c r="G15" s="121">
        <v>10</v>
      </c>
      <c r="H15" s="178" t="s">
        <v>26</v>
      </c>
      <c r="I15" s="284">
        <v>24022090</v>
      </c>
      <c r="J15" s="134">
        <v>10.446</v>
      </c>
      <c r="K15" s="134">
        <v>4834090.85</v>
      </c>
      <c r="L15" s="33"/>
      <c r="M15" s="20"/>
    </row>
    <row r="16" spans="2:13" ht="25.5" customHeight="1" thickBot="1">
      <c r="B16" s="120">
        <v>10</v>
      </c>
      <c r="C16" s="111" t="s">
        <v>32</v>
      </c>
      <c r="D16" s="201" t="s">
        <v>132</v>
      </c>
      <c r="E16" s="54">
        <v>78.2</v>
      </c>
      <c r="F16" s="54">
        <v>269199.26</v>
      </c>
      <c r="G16" s="278">
        <v>3</v>
      </c>
      <c r="H16" s="276" t="s">
        <v>125</v>
      </c>
      <c r="I16" s="285">
        <v>87049092</v>
      </c>
      <c r="J16" s="280">
        <v>9.88</v>
      </c>
      <c r="K16" s="280">
        <v>1600000</v>
      </c>
      <c r="L16" s="18"/>
      <c r="M16" s="20"/>
    </row>
    <row r="17" spans="1:11" ht="25.5" customHeight="1" thickBot="1">
      <c r="A17" s="25"/>
      <c r="B17" s="48"/>
      <c r="C17" s="422" t="s">
        <v>24</v>
      </c>
      <c r="D17" s="423"/>
      <c r="E17" s="44">
        <f>SUM(E7:E16)</f>
        <v>3704.3427399999996</v>
      </c>
      <c r="F17" s="106">
        <f>SUM(F7:F16)</f>
        <v>183821785.92000005</v>
      </c>
      <c r="G17" s="114"/>
      <c r="H17" s="426" t="s">
        <v>25</v>
      </c>
      <c r="I17" s="427"/>
      <c r="J17" s="85">
        <f>SUM(J7:J16)</f>
        <v>641.17563</v>
      </c>
      <c r="K17" s="85">
        <f>SUM(K7:K16)</f>
        <v>187143809.91999996</v>
      </c>
    </row>
    <row r="18" spans="1:12" ht="25.5" customHeight="1" thickBot="1">
      <c r="A18" s="26"/>
      <c r="B18" s="419" t="s">
        <v>1</v>
      </c>
      <c r="C18" s="420"/>
      <c r="D18" s="80"/>
      <c r="E18" s="28">
        <v>0</v>
      </c>
      <c r="F18" s="41">
        <v>0</v>
      </c>
      <c r="G18" s="88"/>
      <c r="H18" s="105" t="s">
        <v>1</v>
      </c>
      <c r="I18" s="47"/>
      <c r="J18" s="41">
        <v>673.7447299999997</v>
      </c>
      <c r="K18" s="87">
        <v>26468565.23000008</v>
      </c>
      <c r="L18" s="104"/>
    </row>
    <row r="19" spans="1:16" ht="25.5" customHeight="1" thickBot="1">
      <c r="A19" s="27"/>
      <c r="B19" s="45" t="s">
        <v>35</v>
      </c>
      <c r="C19" s="46"/>
      <c r="D19" s="81"/>
      <c r="E19" s="28">
        <v>3704.3427399999996</v>
      </c>
      <c r="F19" s="41">
        <v>183821785.92</v>
      </c>
      <c r="G19" s="115"/>
      <c r="H19" s="86" t="s">
        <v>10</v>
      </c>
      <c r="I19" s="84"/>
      <c r="J19" s="82">
        <v>1314.9203599999996</v>
      </c>
      <c r="K19" s="82">
        <v>213612375.15000004</v>
      </c>
      <c r="N19" s="22"/>
      <c r="O19" s="23"/>
      <c r="P19" s="24"/>
    </row>
    <row r="20" spans="1:11" ht="21">
      <c r="A20" s="421" t="s">
        <v>47</v>
      </c>
      <c r="B20" s="421"/>
      <c r="C20" s="421"/>
      <c r="D20" s="421"/>
      <c r="E20" s="421"/>
      <c r="F20" s="104"/>
      <c r="G20" s="104" t="s">
        <v>48</v>
      </c>
      <c r="H20" s="104"/>
      <c r="I20" s="104"/>
      <c r="J20" s="104"/>
      <c r="K20" s="36"/>
    </row>
    <row r="21" spans="5:6" ht="22.5" customHeight="1">
      <c r="E21" s="269"/>
      <c r="F21" s="33"/>
    </row>
    <row r="22" spans="5:11" ht="21">
      <c r="E22" s="29"/>
      <c r="F22" s="58"/>
      <c r="H22" s="116"/>
      <c r="I22" s="29"/>
      <c r="J22" s="29"/>
      <c r="K22" s="29"/>
    </row>
    <row r="23" spans="5:11" ht="21">
      <c r="E23" s="40"/>
      <c r="F23" s="40"/>
      <c r="J23" s="73"/>
      <c r="K23" s="29"/>
    </row>
    <row r="24" spans="4:11" ht="21">
      <c r="D24" s="20"/>
      <c r="E24" s="31"/>
      <c r="F24" s="31"/>
      <c r="J24" s="40"/>
      <c r="K24" s="40"/>
    </row>
    <row r="25" spans="4:11" ht="21">
      <c r="D25" s="20"/>
      <c r="E25" s="31"/>
      <c r="F25" s="31"/>
      <c r="J25" s="40"/>
      <c r="K25" s="40"/>
    </row>
    <row r="26" spans="4:10" ht="21">
      <c r="D26" s="20"/>
      <c r="E26" s="40"/>
      <c r="F26" s="40"/>
      <c r="J26" s="108"/>
    </row>
    <row r="27" spans="4:11" ht="21">
      <c r="D27" s="20"/>
      <c r="E27" s="40"/>
      <c r="F27" s="40"/>
      <c r="H27" s="20"/>
      <c r="J27" s="18"/>
      <c r="K27" s="18"/>
    </row>
    <row r="28" spans="5:11" ht="21">
      <c r="E28" s="108"/>
      <c r="F28" s="43"/>
      <c r="H28" s="20"/>
      <c r="J28" s="18"/>
      <c r="K28" s="18"/>
    </row>
    <row r="29" spans="5:11" ht="21">
      <c r="E29" s="42"/>
      <c r="F29" s="40"/>
      <c r="H29" s="109"/>
      <c r="I29" s="20"/>
      <c r="J29" s="19"/>
      <c r="K29" s="19"/>
    </row>
    <row r="30" spans="5:11" ht="21">
      <c r="E30" s="42"/>
      <c r="F30" s="20"/>
      <c r="H30" s="110"/>
      <c r="J30" s="73"/>
      <c r="K30" s="34"/>
    </row>
    <row r="31" spans="5:8" ht="14.25">
      <c r="E31" s="20"/>
      <c r="F31" s="20"/>
      <c r="H31" s="20"/>
    </row>
    <row r="32" spans="5:11" ht="21">
      <c r="E32" s="20"/>
      <c r="F32" s="40"/>
      <c r="H32" s="18"/>
      <c r="J32" s="29"/>
      <c r="K32" s="29"/>
    </row>
    <row r="33" spans="5:11" ht="21">
      <c r="E33" s="20"/>
      <c r="F33" s="20"/>
      <c r="H33" s="18"/>
      <c r="I33" s="30"/>
      <c r="K33" s="29"/>
    </row>
    <row r="34" spans="5:9" ht="21">
      <c r="E34" s="20"/>
      <c r="F34" s="20"/>
      <c r="H34" s="50"/>
      <c r="I34" s="30"/>
    </row>
    <row r="35" spans="8:9" ht="21">
      <c r="H35" s="30"/>
      <c r="I35" s="31"/>
    </row>
    <row r="36" spans="8:9" ht="21">
      <c r="H36" s="30"/>
      <c r="I36" s="31"/>
    </row>
    <row r="37" spans="8:9" ht="21">
      <c r="H37" s="31"/>
      <c r="I37" s="32"/>
    </row>
    <row r="38" spans="8:9" ht="21">
      <c r="H38" s="31"/>
      <c r="I38" s="33"/>
    </row>
    <row r="39" spans="8:9" ht="21">
      <c r="H39" s="32"/>
      <c r="I39" s="20"/>
    </row>
    <row r="40" ht="14.25">
      <c r="H40" s="29"/>
    </row>
  </sheetData>
  <sheetProtection/>
  <mergeCells count="9">
    <mergeCell ref="C1:K1"/>
    <mergeCell ref="C2:K2"/>
    <mergeCell ref="C3:K3"/>
    <mergeCell ref="B18:C18"/>
    <mergeCell ref="A20:E20"/>
    <mergeCell ref="C5:F5"/>
    <mergeCell ref="H5:K5"/>
    <mergeCell ref="C17:D17"/>
    <mergeCell ref="H17:I17"/>
  </mergeCells>
  <printOptions/>
  <pageMargins left="0.16" right="0" top="0" bottom="0" header="0.3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7"/>
  <sheetViews>
    <sheetView zoomScalePageLayoutView="0" workbookViewId="0" topLeftCell="A7">
      <selection activeCell="L9" sqref="L9"/>
    </sheetView>
  </sheetViews>
  <sheetFormatPr defaultColWidth="9.140625" defaultRowHeight="15"/>
  <cols>
    <col min="1" max="1" width="2.140625" style="0" customWidth="1"/>
    <col min="2" max="2" width="4.421875" style="0" customWidth="1"/>
    <col min="3" max="3" width="26.140625" style="0" customWidth="1"/>
    <col min="4" max="4" width="14.00390625" style="0" customWidth="1"/>
    <col min="5" max="5" width="13.421875" style="0" customWidth="1"/>
    <col min="6" max="6" width="18.7109375" style="0" customWidth="1"/>
    <col min="7" max="7" width="5.28125" style="0" customWidth="1"/>
    <col min="8" max="8" width="37.28125" style="0" customWidth="1"/>
    <col min="9" max="9" width="15.421875" style="0" customWidth="1"/>
    <col min="10" max="10" width="13.421875" style="0" customWidth="1"/>
    <col min="11" max="11" width="18.8515625" style="0" customWidth="1"/>
    <col min="12" max="12" width="21.57421875" style="0" customWidth="1"/>
  </cols>
  <sheetData>
    <row r="1" spans="1:12" ht="23.25">
      <c r="A1" s="418" t="s">
        <v>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ht="23.25">
      <c r="A2" s="418" t="s">
        <v>19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23.25">
      <c r="A3" s="418" t="s">
        <v>136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24" thickBot="1">
      <c r="A4" s="11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21.75" thickBot="1">
      <c r="A5" s="116"/>
      <c r="B5" s="117" t="s">
        <v>20</v>
      </c>
      <c r="C5" s="423" t="s">
        <v>21</v>
      </c>
      <c r="D5" s="423"/>
      <c r="E5" s="423"/>
      <c r="F5" s="432"/>
      <c r="G5" s="145" t="s">
        <v>20</v>
      </c>
      <c r="H5" s="423" t="s">
        <v>22</v>
      </c>
      <c r="I5" s="423"/>
      <c r="J5" s="423"/>
      <c r="K5" s="432"/>
      <c r="L5" s="116"/>
    </row>
    <row r="6" spans="1:12" ht="21.75" thickBot="1">
      <c r="A6" s="116"/>
      <c r="B6" s="118" t="s">
        <v>23</v>
      </c>
      <c r="C6" s="206" t="s">
        <v>6</v>
      </c>
      <c r="D6" s="206" t="s">
        <v>5</v>
      </c>
      <c r="E6" s="122" t="s">
        <v>4</v>
      </c>
      <c r="F6" s="122" t="s">
        <v>129</v>
      </c>
      <c r="G6" s="287" t="s">
        <v>23</v>
      </c>
      <c r="H6" s="177" t="s">
        <v>6</v>
      </c>
      <c r="I6" s="249" t="s">
        <v>5</v>
      </c>
      <c r="J6" s="122" t="s">
        <v>4</v>
      </c>
      <c r="K6" s="122" t="s">
        <v>129</v>
      </c>
      <c r="L6" s="116"/>
    </row>
    <row r="7" spans="1:12" ht="21.75" customHeight="1">
      <c r="A7" s="116"/>
      <c r="B7" s="119">
        <v>1</v>
      </c>
      <c r="C7" s="288" t="s">
        <v>28</v>
      </c>
      <c r="D7" s="159">
        <v>90111100</v>
      </c>
      <c r="E7" s="186">
        <v>9577.964056</v>
      </c>
      <c r="F7" s="186">
        <v>697334394.044</v>
      </c>
      <c r="G7" s="289">
        <v>1</v>
      </c>
      <c r="H7" s="178" t="s">
        <v>38</v>
      </c>
      <c r="I7" s="182">
        <v>85043399</v>
      </c>
      <c r="J7" s="148">
        <v>85.043399</v>
      </c>
      <c r="K7" s="132">
        <v>144153000</v>
      </c>
      <c r="L7" s="150"/>
    </row>
    <row r="8" spans="1:12" ht="21.75" customHeight="1">
      <c r="A8" s="116"/>
      <c r="B8" s="120">
        <v>2</v>
      </c>
      <c r="C8" s="290" t="s">
        <v>27</v>
      </c>
      <c r="D8" s="159">
        <v>94036090</v>
      </c>
      <c r="E8" s="160">
        <v>135135.72520000002</v>
      </c>
      <c r="F8" s="160">
        <v>298013319.328</v>
      </c>
      <c r="G8" s="289">
        <v>2</v>
      </c>
      <c r="H8" s="179" t="s">
        <v>26</v>
      </c>
      <c r="I8" s="183">
        <v>24031920</v>
      </c>
      <c r="J8" s="133">
        <v>11289.718</v>
      </c>
      <c r="K8" s="133">
        <v>139834090.85</v>
      </c>
      <c r="L8" s="123"/>
    </row>
    <row r="9" spans="1:12" ht="21.75" customHeight="1">
      <c r="A9" s="116"/>
      <c r="B9" s="120">
        <v>4</v>
      </c>
      <c r="C9" s="158" t="s">
        <v>30</v>
      </c>
      <c r="D9" s="163" t="s">
        <v>33</v>
      </c>
      <c r="E9" s="164">
        <v>87.774</v>
      </c>
      <c r="F9" s="164">
        <v>73328860.62</v>
      </c>
      <c r="G9" s="289">
        <v>3</v>
      </c>
      <c r="H9" s="180" t="s">
        <v>123</v>
      </c>
      <c r="I9" s="183">
        <v>87013000</v>
      </c>
      <c r="J9" s="133">
        <v>14.68</v>
      </c>
      <c r="K9" s="133">
        <v>70840527.36</v>
      </c>
      <c r="L9" s="123"/>
    </row>
    <row r="10" spans="1:12" ht="21.75" customHeight="1">
      <c r="A10" s="116"/>
      <c r="B10" s="120">
        <v>3</v>
      </c>
      <c r="C10" s="291" t="s">
        <v>31</v>
      </c>
      <c r="D10" s="161">
        <v>40012190</v>
      </c>
      <c r="E10" s="162">
        <v>505.92</v>
      </c>
      <c r="F10" s="162">
        <v>58664113.54</v>
      </c>
      <c r="G10" s="289">
        <v>4</v>
      </c>
      <c r="H10" s="181" t="s">
        <v>127</v>
      </c>
      <c r="I10" s="183">
        <v>24022090</v>
      </c>
      <c r="J10" s="133">
        <v>346.118</v>
      </c>
      <c r="K10" s="133">
        <v>57996083.45</v>
      </c>
      <c r="L10" s="123"/>
    </row>
    <row r="11" spans="1:12" ht="21.75" customHeight="1">
      <c r="A11" s="116"/>
      <c r="B11" s="120">
        <v>6</v>
      </c>
      <c r="C11" s="294" t="s">
        <v>11</v>
      </c>
      <c r="D11" s="166">
        <v>21011190</v>
      </c>
      <c r="E11" s="167">
        <v>91.48345</v>
      </c>
      <c r="F11" s="167">
        <v>16475122.21</v>
      </c>
      <c r="G11" s="289">
        <v>5</v>
      </c>
      <c r="H11" s="176" t="s">
        <v>40</v>
      </c>
      <c r="I11" s="293">
        <v>85366999</v>
      </c>
      <c r="J11" s="185">
        <v>27.00173</v>
      </c>
      <c r="K11" s="186">
        <v>19288490</v>
      </c>
      <c r="L11" s="116"/>
    </row>
    <row r="12" spans="1:12" ht="21.75" customHeight="1">
      <c r="A12" s="116"/>
      <c r="B12" s="120">
        <v>7</v>
      </c>
      <c r="C12" s="294" t="s">
        <v>44</v>
      </c>
      <c r="D12" s="189">
        <v>11081400</v>
      </c>
      <c r="E12" s="167">
        <v>378.98</v>
      </c>
      <c r="F12" s="167">
        <v>10841986.92</v>
      </c>
      <c r="G12" s="289">
        <v>7</v>
      </c>
      <c r="H12" s="181" t="s">
        <v>39</v>
      </c>
      <c r="I12" s="300">
        <v>90281090</v>
      </c>
      <c r="J12" s="133">
        <v>8.5</v>
      </c>
      <c r="K12" s="133">
        <v>19210000</v>
      </c>
      <c r="L12" s="136"/>
    </row>
    <row r="13" spans="1:12" ht="21.75" customHeight="1">
      <c r="A13" s="116"/>
      <c r="B13" s="120">
        <v>5</v>
      </c>
      <c r="C13" s="292" t="s">
        <v>29</v>
      </c>
      <c r="D13" s="165">
        <v>10063030</v>
      </c>
      <c r="E13" s="164">
        <v>2082.0766000000003</v>
      </c>
      <c r="F13" s="164">
        <v>10189204.64</v>
      </c>
      <c r="G13" s="289">
        <v>6</v>
      </c>
      <c r="H13" s="299" t="s">
        <v>122</v>
      </c>
      <c r="I13" s="301">
        <v>84137099</v>
      </c>
      <c r="J13" s="288">
        <v>19.798</v>
      </c>
      <c r="K13" s="186">
        <v>15652370.19</v>
      </c>
      <c r="L13" s="136"/>
    </row>
    <row r="14" spans="1:12" ht="21.75" customHeight="1">
      <c r="A14" s="116"/>
      <c r="B14" s="120">
        <v>8</v>
      </c>
      <c r="C14" s="295" t="s">
        <v>32</v>
      </c>
      <c r="D14" s="143" t="s">
        <v>34</v>
      </c>
      <c r="E14" s="141">
        <v>318.55</v>
      </c>
      <c r="F14" s="141">
        <v>5883058.93</v>
      </c>
      <c r="G14" s="289">
        <v>8</v>
      </c>
      <c r="H14" s="299" t="s">
        <v>121</v>
      </c>
      <c r="I14" s="293">
        <v>84311019</v>
      </c>
      <c r="J14" s="288">
        <v>71.99</v>
      </c>
      <c r="K14" s="186">
        <v>9335827.1</v>
      </c>
      <c r="L14" s="123"/>
    </row>
    <row r="15" spans="1:12" ht="21.75" customHeight="1">
      <c r="A15" s="116"/>
      <c r="B15" s="120">
        <v>9</v>
      </c>
      <c r="C15" s="268" t="s">
        <v>37</v>
      </c>
      <c r="D15" s="144" t="s">
        <v>43</v>
      </c>
      <c r="E15" s="142">
        <v>15.7</v>
      </c>
      <c r="F15" s="142">
        <v>4660000</v>
      </c>
      <c r="G15" s="289">
        <v>9</v>
      </c>
      <c r="H15" s="178" t="s">
        <v>41</v>
      </c>
      <c r="I15" s="183">
        <v>85472000</v>
      </c>
      <c r="J15" s="133">
        <v>138.82</v>
      </c>
      <c r="K15" s="133">
        <v>8230000</v>
      </c>
      <c r="L15" s="135"/>
    </row>
    <row r="16" spans="1:12" ht="21.75" customHeight="1">
      <c r="A16" s="116"/>
      <c r="B16" s="120">
        <v>10</v>
      </c>
      <c r="C16" s="268" t="s">
        <v>36</v>
      </c>
      <c r="D16" s="144" t="s">
        <v>42</v>
      </c>
      <c r="E16" s="142">
        <v>12.34</v>
      </c>
      <c r="F16" s="142">
        <v>3870000</v>
      </c>
      <c r="G16" s="289"/>
      <c r="H16" s="178" t="s">
        <v>126</v>
      </c>
      <c r="I16" s="183">
        <v>85021390</v>
      </c>
      <c r="J16" s="133">
        <v>23.44</v>
      </c>
      <c r="K16" s="133">
        <v>7741613.64</v>
      </c>
      <c r="L16" s="123"/>
    </row>
    <row r="17" spans="1:12" ht="21.75" thickBot="1">
      <c r="A17" s="124"/>
      <c r="B17" s="140"/>
      <c r="C17" s="149"/>
      <c r="D17" s="149"/>
      <c r="E17" s="149"/>
      <c r="F17" s="149"/>
      <c r="G17" s="296"/>
      <c r="H17" s="125"/>
      <c r="I17" s="184"/>
      <c r="J17" s="138"/>
      <c r="K17" s="138"/>
      <c r="L17" s="124"/>
    </row>
    <row r="18" spans="1:12" ht="21.75" thickBot="1">
      <c r="A18" s="128"/>
      <c r="B18" s="127"/>
      <c r="C18" s="433" t="s">
        <v>24</v>
      </c>
      <c r="D18" s="434"/>
      <c r="E18" s="139">
        <f>SUM(E7:E17)</f>
        <v>148206.51330600004</v>
      </c>
      <c r="F18" s="139">
        <f>SUM(F7:F17)</f>
        <v>1179260060.2320004</v>
      </c>
      <c r="G18" s="152"/>
      <c r="H18" s="435" t="s">
        <v>25</v>
      </c>
      <c r="I18" s="435"/>
      <c r="J18" s="153">
        <f>SUM(J7:J17)</f>
        <v>12025.109129000002</v>
      </c>
      <c r="K18" s="154">
        <f>SUM(K7:K17)</f>
        <v>492282002.59000003</v>
      </c>
      <c r="L18" s="150"/>
    </row>
    <row r="19" spans="1:12" ht="21.75" thickBot="1">
      <c r="A19" s="129"/>
      <c r="B19" s="419" t="s">
        <v>1</v>
      </c>
      <c r="C19" s="420"/>
      <c r="D19" s="126"/>
      <c r="E19" s="188">
        <v>5781.516769999958</v>
      </c>
      <c r="F19" s="188">
        <v>632534823.7799997</v>
      </c>
      <c r="G19" s="428" t="s">
        <v>1</v>
      </c>
      <c r="H19" s="429"/>
      <c r="I19" s="146"/>
      <c r="J19" s="151">
        <v>11752.039970999997</v>
      </c>
      <c r="K19" s="187">
        <v>334302794.9699999</v>
      </c>
      <c r="L19" s="207"/>
    </row>
    <row r="20" spans="1:12" ht="21.75" thickBot="1">
      <c r="A20" s="130"/>
      <c r="B20" s="302"/>
      <c r="C20" s="303" t="s">
        <v>35</v>
      </c>
      <c r="D20" s="146"/>
      <c r="E20" s="131">
        <v>153988.030076</v>
      </c>
      <c r="F20" s="131">
        <v>1811794884.012</v>
      </c>
      <c r="G20" s="430" t="s">
        <v>10</v>
      </c>
      <c r="H20" s="431"/>
      <c r="I20" s="147"/>
      <c r="J20" s="155">
        <v>23777.1491</v>
      </c>
      <c r="K20" s="156">
        <v>826584797.56</v>
      </c>
      <c r="L20" s="116"/>
    </row>
    <row r="21" spans="1:12" ht="21">
      <c r="A21" s="421" t="s">
        <v>134</v>
      </c>
      <c r="B21" s="421"/>
      <c r="C21" s="421"/>
      <c r="D21" s="421"/>
      <c r="E21" s="421"/>
      <c r="F21" s="207"/>
      <c r="G21" s="207" t="s">
        <v>46</v>
      </c>
      <c r="H21" s="207"/>
      <c r="I21" s="207" t="s">
        <v>135</v>
      </c>
      <c r="J21" s="207"/>
      <c r="K21" s="137"/>
      <c r="L21" s="116"/>
    </row>
    <row r="23" ht="14.25">
      <c r="F23" s="150"/>
    </row>
    <row r="24" spans="5:6" ht="14.25">
      <c r="E24" s="297"/>
      <c r="F24" s="297"/>
    </row>
    <row r="25" spans="3:11" ht="22.5" customHeight="1">
      <c r="C25" s="124"/>
      <c r="D25" s="298"/>
      <c r="E25" s="169"/>
      <c r="F25" s="169"/>
      <c r="J25" s="150"/>
      <c r="K25" s="150"/>
    </row>
    <row r="26" spans="3:11" ht="21">
      <c r="C26" s="170"/>
      <c r="D26" s="171"/>
      <c r="E26" s="172"/>
      <c r="F26" s="172"/>
      <c r="J26" s="150"/>
      <c r="K26" s="297"/>
    </row>
    <row r="27" spans="3:11" ht="21.75" customHeight="1">
      <c r="C27" s="124"/>
      <c r="D27" s="124"/>
      <c r="E27" s="174"/>
      <c r="F27" s="175"/>
      <c r="J27" s="150"/>
      <c r="K27" s="297"/>
    </row>
    <row r="28" spans="3:11" ht="15.75" customHeight="1">
      <c r="C28" s="124"/>
      <c r="D28" s="124"/>
      <c r="E28" s="135"/>
      <c r="F28" s="169"/>
      <c r="J28" s="150"/>
      <c r="K28" s="269"/>
    </row>
    <row r="29" spans="3:6" ht="17.25" customHeight="1">
      <c r="C29" s="124"/>
      <c r="D29" s="124"/>
      <c r="E29" s="279"/>
      <c r="F29" s="173"/>
    </row>
    <row r="30" spans="3:6" ht="14.25">
      <c r="C30" s="124"/>
      <c r="D30" s="124"/>
      <c r="E30" s="124"/>
      <c r="F30" s="124"/>
    </row>
    <row r="31" spans="3:6" ht="14.25">
      <c r="C31" s="124"/>
      <c r="D31" s="124"/>
      <c r="E31" s="124"/>
      <c r="F31" s="124"/>
    </row>
    <row r="32" spans="3:6" ht="21">
      <c r="C32" s="124"/>
      <c r="D32" s="40"/>
      <c r="E32" s="40"/>
      <c r="F32" s="124"/>
    </row>
    <row r="33" spans="3:11" ht="21">
      <c r="C33" s="124"/>
      <c r="D33" s="40"/>
      <c r="E33" s="40"/>
      <c r="F33" s="173"/>
      <c r="J33" s="168"/>
      <c r="K33" s="168"/>
    </row>
    <row r="34" spans="4:11" ht="14.25">
      <c r="D34" s="157"/>
      <c r="E34" s="157"/>
      <c r="J34" s="168"/>
      <c r="K34" s="168"/>
    </row>
    <row r="35" spans="10:11" ht="14.25">
      <c r="J35" s="168"/>
      <c r="K35" s="168"/>
    </row>
    <row r="36" spans="10:11" ht="14.25">
      <c r="J36" s="168"/>
      <c r="K36" s="168"/>
    </row>
    <row r="37" spans="10:11" ht="14.25">
      <c r="J37" s="168"/>
      <c r="K37" s="168"/>
    </row>
  </sheetData>
  <sheetProtection/>
  <mergeCells count="11">
    <mergeCell ref="B19:C19"/>
    <mergeCell ref="G19:H19"/>
    <mergeCell ref="G20:H20"/>
    <mergeCell ref="A21:E21"/>
    <mergeCell ref="A1:L1"/>
    <mergeCell ref="A2:L2"/>
    <mergeCell ref="A3:L3"/>
    <mergeCell ref="C5:F5"/>
    <mergeCell ref="H5:K5"/>
    <mergeCell ref="C18:D18"/>
    <mergeCell ref="H18:I18"/>
  </mergeCells>
  <printOptions/>
  <pageMargins left="0.16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2018-08-21T07:58:32Z</cp:lastPrinted>
  <dcterms:created xsi:type="dcterms:W3CDTF">2016-11-08T04:22:12Z</dcterms:created>
  <dcterms:modified xsi:type="dcterms:W3CDTF">2018-09-21T03:13:04Z</dcterms:modified>
  <cp:category/>
  <cp:version/>
  <cp:contentType/>
  <cp:contentStatus/>
</cp:coreProperties>
</file>